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retornados" sheetId="3" r:id="rId1"/>
  </sheets>
  <definedNames>
    <definedName name="_xlnm._FilterDatabase" localSheetId="0" hidden="1">retornados!$A$4:$M$4</definedName>
    <definedName name="_FilterDatabase_0" localSheetId="0">retornados!$A$2:$L$37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0" i="3" l="1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H31" i="3"/>
  <c r="I37" i="3"/>
  <c r="I36" i="3"/>
  <c r="I35" i="3"/>
  <c r="I34" i="3"/>
  <c r="I33" i="3"/>
  <c r="I32" i="3"/>
  <c r="I31" i="3"/>
  <c r="I28" i="3"/>
  <c r="I24" i="3"/>
  <c r="I23" i="3"/>
  <c r="I20" i="3"/>
  <c r="I19" i="3"/>
  <c r="I18" i="3"/>
  <c r="I16" i="3"/>
  <c r="I14" i="3"/>
  <c r="I13" i="3"/>
  <c r="I11" i="3"/>
  <c r="L9" i="3"/>
  <c r="K9" i="3"/>
  <c r="J9" i="3"/>
  <c r="I9" i="3"/>
  <c r="L8" i="3"/>
  <c r="K8" i="3"/>
  <c r="J8" i="3"/>
  <c r="I8" i="3"/>
  <c r="L7" i="3"/>
  <c r="K7" i="3"/>
  <c r="J7" i="3"/>
  <c r="I7" i="3"/>
  <c r="L6" i="3"/>
  <c r="K6" i="3"/>
  <c r="J6" i="3"/>
  <c r="I6" i="3"/>
  <c r="L5" i="3"/>
  <c r="K5" i="3"/>
  <c r="J5" i="3"/>
  <c r="I5" i="3"/>
  <c r="H36" i="3"/>
  <c r="H32" i="3"/>
  <c r="H28" i="3"/>
  <c r="H20" i="3"/>
  <c r="H18" i="3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5" i="3"/>
</calcChain>
</file>

<file path=xl/sharedStrings.xml><?xml version="1.0" encoding="utf-8"?>
<sst xmlns="http://schemas.openxmlformats.org/spreadsheetml/2006/main" count="218" uniqueCount="119">
  <si>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</si>
  <si>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</si>
  <si>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</si>
  <si>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</si>
  <si>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</si>
  <si>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</si>
  <si>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</si>
  <si>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
estado</t>
  </si>
  <si>
    <t>SPI año 2
estado</t>
  </si>
  <si>
    <t>SPI año 3 estado</t>
  </si>
  <si>
    <t>SPI año 4 estado</t>
  </si>
  <si>
    <t>SPI año 5 estado</t>
  </si>
  <si>
    <t xml:space="preserve">Andrea María </t>
  </si>
  <si>
    <t>Año 2</t>
  </si>
  <si>
    <t>María Luz</t>
  </si>
  <si>
    <t>María Alejandra</t>
  </si>
  <si>
    <t>Fecha retorno</t>
  </si>
  <si>
    <t>Actualizado al 20/11/2020</t>
  </si>
  <si>
    <t>BCAL04-954</t>
  </si>
  <si>
    <t>BCAL04-765</t>
  </si>
  <si>
    <t>BCAL04-902</t>
  </si>
  <si>
    <t>BCAL04-811</t>
  </si>
  <si>
    <t>BCAL04-810</t>
  </si>
  <si>
    <t>BCAL04-514</t>
  </si>
  <si>
    <t>BCAL04-667</t>
  </si>
  <si>
    <t>BCAL04-606</t>
  </si>
  <si>
    <t>BCAL04-622</t>
  </si>
  <si>
    <t>BCAL04-672</t>
  </si>
  <si>
    <t>BCAL04-337</t>
  </si>
  <si>
    <t>BCAL04-676</t>
  </si>
  <si>
    <t>BCAL04-50</t>
  </si>
  <si>
    <t>BCAL04-888</t>
  </si>
  <si>
    <t>BCAL04-632</t>
  </si>
  <si>
    <t>BCAL04-311</t>
  </si>
  <si>
    <t>BCAL04-331</t>
  </si>
  <si>
    <t>BCAL04-586</t>
  </si>
  <si>
    <t>BCAL04-382</t>
  </si>
  <si>
    <t>BCAL04-95</t>
  </si>
  <si>
    <t>BCAL04-965</t>
  </si>
  <si>
    <t>BCAL04-620</t>
  </si>
  <si>
    <t>BCAL04-799</t>
  </si>
  <si>
    <t>BCAL04-733</t>
  </si>
  <si>
    <t>BCAL04-29</t>
  </si>
  <si>
    <t>BCAL04-519</t>
  </si>
  <si>
    <t>BCAL04-461</t>
  </si>
  <si>
    <t>BCAL04-405</t>
  </si>
  <si>
    <t>BCAL04-855</t>
  </si>
  <si>
    <t>BCAL04-580</t>
  </si>
  <si>
    <t>BCAL04-496</t>
  </si>
  <si>
    <t>BCAL04-195</t>
  </si>
  <si>
    <t>BCAL04-690</t>
  </si>
  <si>
    <t>Martin Fernando</t>
  </si>
  <si>
    <t>Alvarez González</t>
  </si>
  <si>
    <t>Carolina María</t>
  </si>
  <si>
    <t>Avello León</t>
  </si>
  <si>
    <t>Jessica Magdalena</t>
  </si>
  <si>
    <t xml:space="preserve">Báez  </t>
  </si>
  <si>
    <t>Bergues</t>
  </si>
  <si>
    <t>Camila María</t>
  </si>
  <si>
    <t>Cáceres</t>
  </si>
  <si>
    <t>Herminia de las Nieves</t>
  </si>
  <si>
    <t>Dentice</t>
  </si>
  <si>
    <t>María Cecilia</t>
  </si>
  <si>
    <t>Duarte</t>
  </si>
  <si>
    <t>Karina</t>
  </si>
  <si>
    <t>Garcete</t>
  </si>
  <si>
    <t>Diego Manuel</t>
  </si>
  <si>
    <t>González</t>
  </si>
  <si>
    <t>Mónica Reseda</t>
  </si>
  <si>
    <t>González Ledesma</t>
  </si>
  <si>
    <t>Gulino Torres</t>
  </si>
  <si>
    <t xml:space="preserve">Ana Karina </t>
  </si>
  <si>
    <t>Ibarrola Vannucci</t>
  </si>
  <si>
    <t xml:space="preserve">María Paz </t>
  </si>
  <si>
    <t>Jiménez Frontanilla</t>
  </si>
  <si>
    <t xml:space="preserve">Paulina </t>
  </si>
  <si>
    <t>Ocampo</t>
  </si>
  <si>
    <t xml:space="preserve">María Paula </t>
  </si>
  <si>
    <t>Oddone Araujo</t>
  </si>
  <si>
    <t>Priscila Verónica</t>
  </si>
  <si>
    <t>Oneto</t>
  </si>
  <si>
    <t>Blas Ramón</t>
  </si>
  <si>
    <t>Ortíz Bento</t>
  </si>
  <si>
    <t>Diego Andrés</t>
  </si>
  <si>
    <t>Palacios Maciel</t>
  </si>
  <si>
    <t xml:space="preserve">Liliana Noemi </t>
  </si>
  <si>
    <t>Paniagua Britez</t>
  </si>
  <si>
    <t>Adriana Beatriz</t>
  </si>
  <si>
    <t>Paz López</t>
  </si>
  <si>
    <t>Victoria Mariel</t>
  </si>
  <si>
    <t>Pereira</t>
  </si>
  <si>
    <t>María Bertha</t>
  </si>
  <si>
    <t>Peroni</t>
  </si>
  <si>
    <t>María José</t>
  </si>
  <si>
    <t xml:space="preserve">Quevedo  </t>
  </si>
  <si>
    <t xml:space="preserve">Marco Esteban </t>
  </si>
  <si>
    <t>Rivarola Angulo</t>
  </si>
  <si>
    <t xml:space="preserve">María Laura </t>
  </si>
  <si>
    <t>Romero</t>
  </si>
  <si>
    <t xml:space="preserve">Elvira </t>
  </si>
  <si>
    <t>Cáceres Ruiz</t>
  </si>
  <si>
    <t>María Betania</t>
  </si>
  <si>
    <t>Ruttia Vittone</t>
  </si>
  <si>
    <t xml:space="preserve">Diego Fernando </t>
  </si>
  <si>
    <t>Sánchez</t>
  </si>
  <si>
    <t>Carmen Celeste</t>
  </si>
  <si>
    <t>Sánchez Capurro</t>
  </si>
  <si>
    <t>Alejandro Martín</t>
  </si>
  <si>
    <t>Silva Chamorro</t>
  </si>
  <si>
    <t>María Pía</t>
  </si>
  <si>
    <t>Sosa</t>
  </si>
  <si>
    <t>Año 1</t>
  </si>
  <si>
    <t xml:space="preserve">Años 0, 1 y 2 </t>
  </si>
  <si>
    <t>Años 1 y 2</t>
  </si>
  <si>
    <t>Al día</t>
  </si>
  <si>
    <t>Finalizado</t>
  </si>
  <si>
    <t xml:space="preserve">Finalizado </t>
  </si>
  <si>
    <t>Abierto</t>
  </si>
  <si>
    <t>Tareas Pendientes al 20/11/2020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</si>
</sst>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sz val="8"/>
      <name val="Calibri"/>
      <family val="2"/>
      <charset val="1"/>
    </font>
    <font>
      <b/>
      <i/>
      <sz val="14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E2F0D9"/>
      </patternFill>
    </fill>
    <fill>
      <patternFill patternType="solid">
        <fgColor theme="0" tint="-0.249977111117893"/>
        <bgColor rgb="FF666699"/>
      </patternFill>
    </fill>
    <fill>
      <patternFill patternType="solid">
        <fgColor rgb="FF00206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left"/>
    </xf>
    <xf numFmtId="17" fontId="5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17" fontId="8" fillId="0" borderId="1" xfId="0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6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0</xdr:row>
      <xdr:rowOff>115660</xdr:rowOff>
    </xdr:from>
    <xdr:to>
      <xdr:col>9</xdr:col>
      <xdr:colOff>6477</xdr:colOff>
      <xdr:row>0</xdr:row>
      <xdr:rowOff>979714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00500" y="115660"/>
          <a:ext cx="5809923" cy="86405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="112" zoomScaleNormal="112" workbookViewId="0">
      <selection activeCell="A4" sqref="A4:M4"/>
    </sheetView>
  </sheetViews>
  <sheetFormatPr baseColWidth="10" defaultColWidth="9.21875" defaultRowHeight="14.4" x14ac:dyDescent="0.3"/>
  <cols>
    <col min="1" max="1" width="13.77734375" customWidth="1"/>
    <col min="2" max="2" width="10.5546875" customWidth="1"/>
    <col min="3" max="3" width="21.6640625" customWidth="1"/>
    <col min="4" max="4" width="24.5546875" customWidth="1"/>
    <col min="5" max="5" width="13.5546875" style="25" customWidth="1"/>
    <col min="6" max="6" width="12.21875" style="1" customWidth="1"/>
    <col min="7" max="7" width="12.44140625" style="11" customWidth="1"/>
    <col min="8" max="8" width="13.21875" style="18" customWidth="1"/>
    <col min="9" max="9" width="11.77734375" style="18" customWidth="1"/>
    <col min="10" max="10" width="13" style="18" customWidth="1"/>
    <col min="11" max="11" width="12.77734375" style="18" customWidth="1"/>
    <col min="12" max="12" width="11" style="18" customWidth="1"/>
    <col min="13" max="13" width="11.77734375" customWidth="1"/>
  </cols>
  <sheetData>
    <row r="1" spans="1:15" ht="85.8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9.95" customHeigh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19.9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  <c r="O3" s="4"/>
    </row>
    <row r="4" spans="1:15" s="2" customFormat="1" ht="58.5" customHeight="1" x14ac:dyDescent="0.3">
      <c r="A4" s="30" t="s">
        <v>1</v>
      </c>
      <c r="B4" s="31" t="s">
        <v>2</v>
      </c>
      <c r="C4" s="31" t="s">
        <v>3</v>
      </c>
      <c r="D4" s="31" t="s">
        <v>4</v>
      </c>
      <c r="E4" s="32" t="s">
        <v>16</v>
      </c>
      <c r="F4" s="32" t="s">
        <v>5</v>
      </c>
      <c r="G4" s="33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4" t="s">
        <v>11</v>
      </c>
      <c r="M4" s="35" t="s">
        <v>118</v>
      </c>
    </row>
    <row r="5" spans="1:15" x14ac:dyDescent="0.3">
      <c r="A5" s="6" t="s">
        <v>18</v>
      </c>
      <c r="B5" s="6">
        <v>3762731</v>
      </c>
      <c r="C5" s="5" t="s">
        <v>51</v>
      </c>
      <c r="D5" s="5" t="s">
        <v>52</v>
      </c>
      <c r="E5" s="26">
        <v>43500</v>
      </c>
      <c r="F5" s="6">
        <f ca="1">+DATEDIF(E5,TODAY(),"Y")</f>
        <v>1</v>
      </c>
      <c r="G5" s="13" t="s">
        <v>115</v>
      </c>
      <c r="H5" s="19" t="s">
        <v>115</v>
      </c>
      <c r="I5" s="12">
        <f>EDATE(E5,24)</f>
        <v>44231</v>
      </c>
      <c r="J5" s="12">
        <f>EDATE(E5,36)</f>
        <v>44596</v>
      </c>
      <c r="K5" s="12">
        <f>EDATE(E5,48)</f>
        <v>44961</v>
      </c>
      <c r="L5" s="12">
        <f>EDATE(E5,60)</f>
        <v>45326</v>
      </c>
      <c r="M5" s="14" t="s">
        <v>114</v>
      </c>
    </row>
    <row r="6" spans="1:15" x14ac:dyDescent="0.3">
      <c r="A6" s="6" t="s">
        <v>19</v>
      </c>
      <c r="B6" s="6">
        <v>3271798</v>
      </c>
      <c r="C6" s="5" t="s">
        <v>53</v>
      </c>
      <c r="D6" s="5" t="s">
        <v>54</v>
      </c>
      <c r="E6" s="26">
        <v>43659</v>
      </c>
      <c r="F6" s="6">
        <f t="shared" ref="F6:F37" ca="1" si="0">+DATEDIF(E6,TODAY(),"Y")</f>
        <v>1</v>
      </c>
      <c r="G6" s="13" t="s">
        <v>115</v>
      </c>
      <c r="H6" s="19" t="s">
        <v>115</v>
      </c>
      <c r="I6" s="12">
        <f t="shared" ref="I6:I9" si="1">EDATE(E6,24)</f>
        <v>44390</v>
      </c>
      <c r="J6" s="12">
        <f t="shared" ref="J6:J37" si="2">EDATE(E6,36)</f>
        <v>44755</v>
      </c>
      <c r="K6" s="12">
        <f t="shared" ref="K6:K37" si="3">EDATE(E6,48)</f>
        <v>45120</v>
      </c>
      <c r="L6" s="12">
        <f t="shared" ref="L6:L37" si="4">EDATE(E6,60)</f>
        <v>45486</v>
      </c>
      <c r="M6" s="14" t="s">
        <v>114</v>
      </c>
    </row>
    <row r="7" spans="1:15" x14ac:dyDescent="0.3">
      <c r="A7" s="6" t="s">
        <v>20</v>
      </c>
      <c r="B7" s="6">
        <v>3380673</v>
      </c>
      <c r="C7" s="7" t="s">
        <v>55</v>
      </c>
      <c r="D7" s="7" t="s">
        <v>56</v>
      </c>
      <c r="E7" s="26">
        <v>43398</v>
      </c>
      <c r="F7" s="6">
        <f t="shared" ca="1" si="0"/>
        <v>2</v>
      </c>
      <c r="G7" s="13" t="s">
        <v>115</v>
      </c>
      <c r="H7" s="19" t="s">
        <v>115</v>
      </c>
      <c r="I7" s="17">
        <f t="shared" si="1"/>
        <v>44129</v>
      </c>
      <c r="J7" s="12">
        <f t="shared" si="2"/>
        <v>44494</v>
      </c>
      <c r="K7" s="12">
        <f t="shared" si="3"/>
        <v>44859</v>
      </c>
      <c r="L7" s="12">
        <f t="shared" si="4"/>
        <v>45224</v>
      </c>
      <c r="M7" s="23" t="s">
        <v>13</v>
      </c>
    </row>
    <row r="8" spans="1:15" x14ac:dyDescent="0.3">
      <c r="A8" s="6" t="s">
        <v>21</v>
      </c>
      <c r="B8" s="6">
        <v>3517073</v>
      </c>
      <c r="C8" s="5" t="s">
        <v>12</v>
      </c>
      <c r="D8" s="5" t="s">
        <v>57</v>
      </c>
      <c r="E8" s="27">
        <v>43531</v>
      </c>
      <c r="F8" s="6">
        <f t="shared" ca="1" si="0"/>
        <v>1</v>
      </c>
      <c r="G8" s="13" t="s">
        <v>115</v>
      </c>
      <c r="H8" s="19" t="s">
        <v>115</v>
      </c>
      <c r="I8" s="12">
        <f t="shared" si="1"/>
        <v>44262</v>
      </c>
      <c r="J8" s="12">
        <f t="shared" si="2"/>
        <v>44627</v>
      </c>
      <c r="K8" s="12">
        <f t="shared" si="3"/>
        <v>44992</v>
      </c>
      <c r="L8" s="12">
        <f t="shared" si="4"/>
        <v>45358</v>
      </c>
      <c r="M8" s="14" t="s">
        <v>114</v>
      </c>
    </row>
    <row r="9" spans="1:15" x14ac:dyDescent="0.3">
      <c r="A9" s="6" t="s">
        <v>22</v>
      </c>
      <c r="B9" s="6">
        <v>3661756</v>
      </c>
      <c r="C9" s="5" t="s">
        <v>58</v>
      </c>
      <c r="D9" s="5" t="s">
        <v>59</v>
      </c>
      <c r="E9" s="26">
        <v>43755</v>
      </c>
      <c r="F9" s="6">
        <f t="shared" ca="1" si="0"/>
        <v>1</v>
      </c>
      <c r="G9" s="13" t="s">
        <v>115</v>
      </c>
      <c r="H9" s="19" t="s">
        <v>115</v>
      </c>
      <c r="I9" s="12">
        <f t="shared" si="1"/>
        <v>44486</v>
      </c>
      <c r="J9" s="12">
        <f t="shared" si="2"/>
        <v>44851</v>
      </c>
      <c r="K9" s="12">
        <f t="shared" si="3"/>
        <v>45216</v>
      </c>
      <c r="L9" s="12">
        <f t="shared" si="4"/>
        <v>45582</v>
      </c>
      <c r="M9" s="14" t="s">
        <v>114</v>
      </c>
    </row>
    <row r="10" spans="1:15" x14ac:dyDescent="0.3">
      <c r="A10" s="6" t="s">
        <v>23</v>
      </c>
      <c r="B10" s="6">
        <v>3500696</v>
      </c>
      <c r="C10" s="8" t="s">
        <v>60</v>
      </c>
      <c r="D10" s="8" t="s">
        <v>59</v>
      </c>
      <c r="E10" s="26">
        <v>43318</v>
      </c>
      <c r="F10" s="6">
        <f t="shared" ca="1" si="0"/>
        <v>2</v>
      </c>
      <c r="G10" s="13" t="s">
        <v>115</v>
      </c>
      <c r="H10" s="19" t="s">
        <v>115</v>
      </c>
      <c r="I10" s="19" t="s">
        <v>115</v>
      </c>
      <c r="J10" s="12">
        <f t="shared" si="2"/>
        <v>44414</v>
      </c>
      <c r="K10" s="12">
        <f t="shared" si="3"/>
        <v>44779</v>
      </c>
      <c r="L10" s="12">
        <f t="shared" si="4"/>
        <v>45144</v>
      </c>
      <c r="M10" s="14" t="s">
        <v>114</v>
      </c>
    </row>
    <row r="11" spans="1:15" x14ac:dyDescent="0.3">
      <c r="A11" s="6" t="s">
        <v>24</v>
      </c>
      <c r="B11" s="6">
        <v>3025399</v>
      </c>
      <c r="C11" s="5" t="s">
        <v>15</v>
      </c>
      <c r="D11" s="5" t="s">
        <v>61</v>
      </c>
      <c r="E11" s="26">
        <v>43363</v>
      </c>
      <c r="F11" s="6">
        <f t="shared" ca="1" si="0"/>
        <v>2</v>
      </c>
      <c r="G11" s="13" t="s">
        <v>115</v>
      </c>
      <c r="H11" s="19" t="s">
        <v>115</v>
      </c>
      <c r="I11" s="17">
        <f>EDATE(E11,24)</f>
        <v>44094</v>
      </c>
      <c r="J11" s="12">
        <f t="shared" si="2"/>
        <v>44459</v>
      </c>
      <c r="K11" s="12">
        <f t="shared" si="3"/>
        <v>44824</v>
      </c>
      <c r="L11" s="12">
        <f t="shared" si="4"/>
        <v>45189</v>
      </c>
      <c r="M11" s="24" t="s">
        <v>13</v>
      </c>
    </row>
    <row r="12" spans="1:15" x14ac:dyDescent="0.3">
      <c r="A12" s="6" t="s">
        <v>25</v>
      </c>
      <c r="B12" s="6">
        <v>3695254</v>
      </c>
      <c r="C12" s="5" t="s">
        <v>62</v>
      </c>
      <c r="D12" s="5" t="s">
        <v>63</v>
      </c>
      <c r="E12" s="26">
        <v>43381</v>
      </c>
      <c r="F12" s="6">
        <f t="shared" ca="1" si="0"/>
        <v>2</v>
      </c>
      <c r="G12" s="13" t="s">
        <v>115</v>
      </c>
      <c r="H12" s="19" t="s">
        <v>115</v>
      </c>
      <c r="I12" s="19" t="s">
        <v>115</v>
      </c>
      <c r="J12" s="12">
        <f t="shared" si="2"/>
        <v>44477</v>
      </c>
      <c r="K12" s="12">
        <f t="shared" si="3"/>
        <v>44842</v>
      </c>
      <c r="L12" s="12">
        <f t="shared" si="4"/>
        <v>45207</v>
      </c>
      <c r="M12" s="14" t="s">
        <v>114</v>
      </c>
    </row>
    <row r="13" spans="1:15" x14ac:dyDescent="0.3">
      <c r="A13" s="6" t="s">
        <v>26</v>
      </c>
      <c r="B13" s="6">
        <v>4640328</v>
      </c>
      <c r="C13" s="5" t="s">
        <v>64</v>
      </c>
      <c r="D13" s="5" t="s">
        <v>65</v>
      </c>
      <c r="E13" s="26">
        <v>43516</v>
      </c>
      <c r="F13" s="6">
        <f t="shared" ca="1" si="0"/>
        <v>1</v>
      </c>
      <c r="G13" s="13" t="s">
        <v>115</v>
      </c>
      <c r="H13" s="19" t="s">
        <v>115</v>
      </c>
      <c r="I13" s="12">
        <f t="shared" ref="I13:I14" si="5">EDATE(E13,24)</f>
        <v>44247</v>
      </c>
      <c r="J13" s="12">
        <f t="shared" si="2"/>
        <v>44612</v>
      </c>
      <c r="K13" s="12">
        <f t="shared" si="3"/>
        <v>44977</v>
      </c>
      <c r="L13" s="12">
        <f t="shared" si="4"/>
        <v>45342</v>
      </c>
      <c r="M13" s="14" t="s">
        <v>114</v>
      </c>
    </row>
    <row r="14" spans="1:15" x14ac:dyDescent="0.3">
      <c r="A14" s="6" t="s">
        <v>27</v>
      </c>
      <c r="B14" s="6">
        <v>3314781</v>
      </c>
      <c r="C14" s="5" t="s">
        <v>66</v>
      </c>
      <c r="D14" s="5" t="s">
        <v>67</v>
      </c>
      <c r="E14" s="26">
        <v>43385</v>
      </c>
      <c r="F14" s="6">
        <f t="shared" ca="1" si="0"/>
        <v>2</v>
      </c>
      <c r="G14" s="13" t="s">
        <v>115</v>
      </c>
      <c r="H14" s="19" t="s">
        <v>115</v>
      </c>
      <c r="I14" s="17">
        <f t="shared" si="5"/>
        <v>44116</v>
      </c>
      <c r="J14" s="12">
        <f t="shared" si="2"/>
        <v>44481</v>
      </c>
      <c r="K14" s="12">
        <f t="shared" si="3"/>
        <v>44846</v>
      </c>
      <c r="L14" s="12">
        <f t="shared" si="4"/>
        <v>45211</v>
      </c>
      <c r="M14" s="24" t="s">
        <v>13</v>
      </c>
    </row>
    <row r="15" spans="1:15" x14ac:dyDescent="0.3">
      <c r="A15" s="6" t="s">
        <v>28</v>
      </c>
      <c r="B15" s="6">
        <v>3650031</v>
      </c>
      <c r="C15" s="5" t="s">
        <v>62</v>
      </c>
      <c r="D15" s="5" t="s">
        <v>67</v>
      </c>
      <c r="E15" s="26">
        <v>43386</v>
      </c>
      <c r="F15" s="6">
        <f t="shared" ca="1" si="0"/>
        <v>2</v>
      </c>
      <c r="G15" s="13" t="s">
        <v>115</v>
      </c>
      <c r="H15" s="19" t="s">
        <v>115</v>
      </c>
      <c r="I15" s="21" t="s">
        <v>117</v>
      </c>
      <c r="J15" s="12">
        <f t="shared" si="2"/>
        <v>44482</v>
      </c>
      <c r="K15" s="12">
        <f t="shared" si="3"/>
        <v>44847</v>
      </c>
      <c r="L15" s="12">
        <f t="shared" si="4"/>
        <v>45212</v>
      </c>
      <c r="M15" s="24" t="s">
        <v>13</v>
      </c>
    </row>
    <row r="16" spans="1:15" x14ac:dyDescent="0.3">
      <c r="A16" s="6" t="s">
        <v>29</v>
      </c>
      <c r="B16" s="6">
        <v>4324373</v>
      </c>
      <c r="C16" s="5" t="s">
        <v>68</v>
      </c>
      <c r="D16" s="5" t="s">
        <v>69</v>
      </c>
      <c r="E16" s="26">
        <v>43551</v>
      </c>
      <c r="F16" s="6">
        <f t="shared" ca="1" si="0"/>
        <v>1</v>
      </c>
      <c r="G16" s="13" t="s">
        <v>115</v>
      </c>
      <c r="H16" s="19" t="s">
        <v>115</v>
      </c>
      <c r="I16" s="12">
        <f>EDATE(E16,24)</f>
        <v>44282</v>
      </c>
      <c r="J16" s="12">
        <f t="shared" si="2"/>
        <v>44647</v>
      </c>
      <c r="K16" s="12">
        <f t="shared" si="3"/>
        <v>45012</v>
      </c>
      <c r="L16" s="12">
        <f t="shared" si="4"/>
        <v>45378</v>
      </c>
      <c r="M16" s="14" t="s">
        <v>114</v>
      </c>
    </row>
    <row r="17" spans="1:13" x14ac:dyDescent="0.3">
      <c r="A17" s="6" t="s">
        <v>30</v>
      </c>
      <c r="B17" s="6">
        <v>2313370</v>
      </c>
      <c r="C17" s="5" t="s">
        <v>14</v>
      </c>
      <c r="D17" s="5" t="s">
        <v>70</v>
      </c>
      <c r="E17" s="26">
        <v>43391</v>
      </c>
      <c r="F17" s="6">
        <f t="shared" ca="1" si="0"/>
        <v>2</v>
      </c>
      <c r="G17" s="13" t="s">
        <v>115</v>
      </c>
      <c r="H17" s="19" t="s">
        <v>115</v>
      </c>
      <c r="I17" s="21" t="s">
        <v>117</v>
      </c>
      <c r="J17" s="12">
        <f t="shared" si="2"/>
        <v>44487</v>
      </c>
      <c r="K17" s="12">
        <f t="shared" si="3"/>
        <v>44852</v>
      </c>
      <c r="L17" s="12">
        <f t="shared" si="4"/>
        <v>45217</v>
      </c>
      <c r="M17" s="24" t="s">
        <v>13</v>
      </c>
    </row>
    <row r="18" spans="1:13" x14ac:dyDescent="0.3">
      <c r="A18" s="6" t="s">
        <v>31</v>
      </c>
      <c r="B18" s="6">
        <v>2025559</v>
      </c>
      <c r="C18" s="5" t="s">
        <v>71</v>
      </c>
      <c r="D18" s="5" t="s">
        <v>72</v>
      </c>
      <c r="E18" s="26">
        <v>43782</v>
      </c>
      <c r="F18" s="6">
        <f t="shared" ca="1" si="0"/>
        <v>1</v>
      </c>
      <c r="G18" s="13" t="s">
        <v>115</v>
      </c>
      <c r="H18" s="17">
        <f>EDATE(E18,12)</f>
        <v>44148</v>
      </c>
      <c r="I18" s="17">
        <f t="shared" ref="I18:I20" si="6">EDATE(E18,24)</f>
        <v>44513</v>
      </c>
      <c r="J18" s="12">
        <f t="shared" si="2"/>
        <v>44878</v>
      </c>
      <c r="K18" s="12">
        <f t="shared" si="3"/>
        <v>45243</v>
      </c>
      <c r="L18" s="12">
        <f t="shared" si="4"/>
        <v>45609</v>
      </c>
      <c r="M18" s="23" t="s">
        <v>113</v>
      </c>
    </row>
    <row r="19" spans="1:13" x14ac:dyDescent="0.3">
      <c r="A19" s="6" t="s">
        <v>32</v>
      </c>
      <c r="B19" s="6">
        <v>4099126</v>
      </c>
      <c r="C19" s="5" t="s">
        <v>73</v>
      </c>
      <c r="D19" s="5" t="s">
        <v>74</v>
      </c>
      <c r="E19" s="26">
        <v>43358</v>
      </c>
      <c r="F19" s="6">
        <f t="shared" ca="1" si="0"/>
        <v>2</v>
      </c>
      <c r="G19" s="13" t="s">
        <v>115</v>
      </c>
      <c r="H19" s="22" t="s">
        <v>117</v>
      </c>
      <c r="I19" s="17">
        <f t="shared" si="6"/>
        <v>44089</v>
      </c>
      <c r="J19" s="12">
        <f t="shared" si="2"/>
        <v>44454</v>
      </c>
      <c r="K19" s="12">
        <f t="shared" si="3"/>
        <v>44819</v>
      </c>
      <c r="L19" s="12">
        <f t="shared" si="4"/>
        <v>45184</v>
      </c>
      <c r="M19" s="24" t="s">
        <v>113</v>
      </c>
    </row>
    <row r="20" spans="1:13" x14ac:dyDescent="0.3">
      <c r="A20" s="6" t="s">
        <v>33</v>
      </c>
      <c r="B20" s="6">
        <v>3983338</v>
      </c>
      <c r="C20" s="5" t="s">
        <v>75</v>
      </c>
      <c r="D20" s="5" t="s">
        <v>76</v>
      </c>
      <c r="E20" s="26">
        <v>44075</v>
      </c>
      <c r="F20" s="6">
        <f t="shared" ca="1" si="0"/>
        <v>0</v>
      </c>
      <c r="G20" s="13" t="s">
        <v>115</v>
      </c>
      <c r="H20" s="12">
        <f>EDATE(E20,12)</f>
        <v>44440</v>
      </c>
      <c r="I20" s="12">
        <f t="shared" si="6"/>
        <v>44805</v>
      </c>
      <c r="J20" s="12">
        <f t="shared" si="2"/>
        <v>45170</v>
      </c>
      <c r="K20" s="12">
        <f t="shared" si="3"/>
        <v>45536</v>
      </c>
      <c r="L20" s="12">
        <f t="shared" si="4"/>
        <v>45901</v>
      </c>
      <c r="M20" s="14" t="s">
        <v>114</v>
      </c>
    </row>
    <row r="21" spans="1:13" x14ac:dyDescent="0.3">
      <c r="A21" s="6" t="s">
        <v>34</v>
      </c>
      <c r="B21" s="6">
        <v>4008986</v>
      </c>
      <c r="C21" s="5" t="s">
        <v>77</v>
      </c>
      <c r="D21" s="5" t="s">
        <v>78</v>
      </c>
      <c r="E21" s="26">
        <v>43314</v>
      </c>
      <c r="F21" s="6">
        <f t="shared" ca="1" si="0"/>
        <v>2</v>
      </c>
      <c r="G21" s="13" t="s">
        <v>115</v>
      </c>
      <c r="H21" s="20" t="s">
        <v>115</v>
      </c>
      <c r="I21" s="20" t="s">
        <v>115</v>
      </c>
      <c r="J21" s="12">
        <f t="shared" si="2"/>
        <v>44410</v>
      </c>
      <c r="K21" s="12">
        <f t="shared" si="3"/>
        <v>44775</v>
      </c>
      <c r="L21" s="12">
        <f t="shared" si="4"/>
        <v>45140</v>
      </c>
      <c r="M21" s="14" t="s">
        <v>114</v>
      </c>
    </row>
    <row r="22" spans="1:13" x14ac:dyDescent="0.3">
      <c r="A22" s="6" t="s">
        <v>35</v>
      </c>
      <c r="B22" s="6">
        <v>2882112</v>
      </c>
      <c r="C22" s="5" t="s">
        <v>79</v>
      </c>
      <c r="D22" s="5" t="s">
        <v>80</v>
      </c>
      <c r="E22" s="26">
        <v>43284</v>
      </c>
      <c r="F22" s="6">
        <f t="shared" ca="1" si="0"/>
        <v>2</v>
      </c>
      <c r="G22" s="13" t="s">
        <v>115</v>
      </c>
      <c r="H22" s="20" t="s">
        <v>115</v>
      </c>
      <c r="I22" s="20" t="s">
        <v>116</v>
      </c>
      <c r="J22" s="12">
        <f t="shared" si="2"/>
        <v>44380</v>
      </c>
      <c r="K22" s="12">
        <f t="shared" si="3"/>
        <v>44745</v>
      </c>
      <c r="L22" s="12">
        <f t="shared" si="4"/>
        <v>45110</v>
      </c>
      <c r="M22" s="14" t="s">
        <v>114</v>
      </c>
    </row>
    <row r="23" spans="1:13" x14ac:dyDescent="0.3">
      <c r="A23" s="6" t="s">
        <v>36</v>
      </c>
      <c r="B23" s="6">
        <v>3736104</v>
      </c>
      <c r="C23" s="5" t="s">
        <v>81</v>
      </c>
      <c r="D23" s="5" t="s">
        <v>82</v>
      </c>
      <c r="E23" s="26">
        <v>43692</v>
      </c>
      <c r="F23" s="6">
        <f t="shared" ca="1" si="0"/>
        <v>1</v>
      </c>
      <c r="G23" s="13" t="s">
        <v>115</v>
      </c>
      <c r="H23" s="20" t="s">
        <v>115</v>
      </c>
      <c r="I23" s="12">
        <f t="shared" ref="I23:I24" si="7">EDATE(E23,24)</f>
        <v>44423</v>
      </c>
      <c r="J23" s="12">
        <f t="shared" si="2"/>
        <v>44788</v>
      </c>
      <c r="K23" s="12">
        <f t="shared" si="3"/>
        <v>45153</v>
      </c>
      <c r="L23" s="12">
        <f t="shared" si="4"/>
        <v>45519</v>
      </c>
      <c r="M23" s="14" t="s">
        <v>114</v>
      </c>
    </row>
    <row r="24" spans="1:13" x14ac:dyDescent="0.3">
      <c r="A24" s="6" t="s">
        <v>37</v>
      </c>
      <c r="B24" s="6">
        <v>4019353</v>
      </c>
      <c r="C24" s="9" t="s">
        <v>83</v>
      </c>
      <c r="D24" s="9" t="s">
        <v>84</v>
      </c>
      <c r="E24" s="26">
        <v>43403</v>
      </c>
      <c r="F24" s="6">
        <f t="shared" ca="1" si="0"/>
        <v>2</v>
      </c>
      <c r="G24" s="13" t="s">
        <v>115</v>
      </c>
      <c r="H24" s="20" t="s">
        <v>115</v>
      </c>
      <c r="I24" s="17">
        <f t="shared" si="7"/>
        <v>44134</v>
      </c>
      <c r="J24" s="12">
        <f t="shared" si="2"/>
        <v>44499</v>
      </c>
      <c r="K24" s="12">
        <f t="shared" si="3"/>
        <v>44864</v>
      </c>
      <c r="L24" s="12">
        <f t="shared" si="4"/>
        <v>45229</v>
      </c>
      <c r="M24" s="23" t="s">
        <v>13</v>
      </c>
    </row>
    <row r="25" spans="1:13" x14ac:dyDescent="0.3">
      <c r="A25" s="6" t="s">
        <v>38</v>
      </c>
      <c r="B25" s="6">
        <v>4175537</v>
      </c>
      <c r="C25" s="5" t="s">
        <v>85</v>
      </c>
      <c r="D25" s="5" t="s">
        <v>86</v>
      </c>
      <c r="E25" s="26">
        <v>43308</v>
      </c>
      <c r="F25" s="6">
        <f t="shared" ca="1" si="0"/>
        <v>2</v>
      </c>
      <c r="G25" s="13" t="s">
        <v>115</v>
      </c>
      <c r="H25" s="20" t="s">
        <v>115</v>
      </c>
      <c r="I25" s="20" t="s">
        <v>115</v>
      </c>
      <c r="J25" s="12">
        <f t="shared" si="2"/>
        <v>44404</v>
      </c>
      <c r="K25" s="12">
        <f t="shared" si="3"/>
        <v>44769</v>
      </c>
      <c r="L25" s="12">
        <f t="shared" si="4"/>
        <v>45134</v>
      </c>
      <c r="M25" s="14" t="s">
        <v>114</v>
      </c>
    </row>
    <row r="26" spans="1:13" x14ac:dyDescent="0.3">
      <c r="A26" s="6" t="s">
        <v>39</v>
      </c>
      <c r="B26" s="6">
        <v>1543354</v>
      </c>
      <c r="C26" s="5" t="s">
        <v>87</v>
      </c>
      <c r="D26" s="5" t="s">
        <v>88</v>
      </c>
      <c r="E26" s="26">
        <v>43343</v>
      </c>
      <c r="F26" s="6">
        <f t="shared" ca="1" si="0"/>
        <v>2</v>
      </c>
      <c r="G26" s="13" t="s">
        <v>115</v>
      </c>
      <c r="H26" s="19" t="s">
        <v>115</v>
      </c>
      <c r="I26" s="22" t="s">
        <v>117</v>
      </c>
      <c r="J26" s="12">
        <f t="shared" si="2"/>
        <v>44439</v>
      </c>
      <c r="K26" s="12">
        <f t="shared" si="3"/>
        <v>44804</v>
      </c>
      <c r="L26" s="12">
        <f t="shared" si="4"/>
        <v>45169</v>
      </c>
      <c r="M26" s="23" t="s">
        <v>13</v>
      </c>
    </row>
    <row r="27" spans="1:13" x14ac:dyDescent="0.3">
      <c r="A27" s="6" t="s">
        <v>40</v>
      </c>
      <c r="B27" s="6">
        <v>2635501</v>
      </c>
      <c r="C27" s="5" t="s">
        <v>89</v>
      </c>
      <c r="D27" s="5" t="s">
        <v>90</v>
      </c>
      <c r="E27" s="26">
        <v>43413</v>
      </c>
      <c r="F27" s="6">
        <f t="shared" ca="1" si="0"/>
        <v>2</v>
      </c>
      <c r="G27" s="13" t="s">
        <v>115</v>
      </c>
      <c r="H27" s="19" t="s">
        <v>115</v>
      </c>
      <c r="I27" s="22" t="s">
        <v>117</v>
      </c>
      <c r="J27" s="12">
        <f t="shared" si="2"/>
        <v>44509</v>
      </c>
      <c r="K27" s="12">
        <f t="shared" si="3"/>
        <v>44874</v>
      </c>
      <c r="L27" s="12">
        <f t="shared" si="4"/>
        <v>45239</v>
      </c>
      <c r="M27" s="23" t="s">
        <v>13</v>
      </c>
    </row>
    <row r="28" spans="1:13" x14ac:dyDescent="0.3">
      <c r="A28" s="6" t="s">
        <v>41</v>
      </c>
      <c r="B28" s="6">
        <v>3478606</v>
      </c>
      <c r="C28" s="5" t="s">
        <v>91</v>
      </c>
      <c r="D28" s="5" t="s">
        <v>92</v>
      </c>
      <c r="E28" s="26">
        <v>43732</v>
      </c>
      <c r="F28" s="6">
        <f t="shared" ca="1" si="0"/>
        <v>1</v>
      </c>
      <c r="G28" s="13" t="s">
        <v>115</v>
      </c>
      <c r="H28" s="17">
        <f>EDATE(E28,12)</f>
        <v>44098</v>
      </c>
      <c r="I28" s="12">
        <f>EDATE(E28,24)</f>
        <v>44463</v>
      </c>
      <c r="J28" s="12">
        <f t="shared" si="2"/>
        <v>44828</v>
      </c>
      <c r="K28" s="12">
        <f t="shared" si="3"/>
        <v>45193</v>
      </c>
      <c r="L28" s="12">
        <f t="shared" si="4"/>
        <v>45559</v>
      </c>
      <c r="M28" s="23" t="s">
        <v>111</v>
      </c>
    </row>
    <row r="29" spans="1:13" x14ac:dyDescent="0.3">
      <c r="A29" s="6" t="s">
        <v>42</v>
      </c>
      <c r="B29" s="6">
        <v>2389098</v>
      </c>
      <c r="C29" s="5" t="s">
        <v>93</v>
      </c>
      <c r="D29" s="5" t="s">
        <v>94</v>
      </c>
      <c r="E29" s="26">
        <v>43346</v>
      </c>
      <c r="F29" s="6">
        <f t="shared" ca="1" si="0"/>
        <v>2</v>
      </c>
      <c r="G29" s="13" t="s">
        <v>115</v>
      </c>
      <c r="H29" s="19" t="s">
        <v>115</v>
      </c>
      <c r="I29" s="19" t="s">
        <v>115</v>
      </c>
      <c r="J29" s="12">
        <f t="shared" si="2"/>
        <v>44442</v>
      </c>
      <c r="K29" s="12">
        <f t="shared" si="3"/>
        <v>44807</v>
      </c>
      <c r="L29" s="12">
        <f t="shared" si="4"/>
        <v>45172</v>
      </c>
      <c r="M29" s="14" t="s">
        <v>114</v>
      </c>
    </row>
    <row r="30" spans="1:13" x14ac:dyDescent="0.3">
      <c r="A30" s="6" t="s">
        <v>43</v>
      </c>
      <c r="B30" s="6">
        <v>3642806</v>
      </c>
      <c r="C30" s="5" t="s">
        <v>95</v>
      </c>
      <c r="D30" s="5" t="s">
        <v>96</v>
      </c>
      <c r="E30" s="26">
        <v>43287</v>
      </c>
      <c r="F30" s="6">
        <f t="shared" ca="1" si="0"/>
        <v>2</v>
      </c>
      <c r="G30" s="13" t="s">
        <v>115</v>
      </c>
      <c r="H30" s="19" t="s">
        <v>115</v>
      </c>
      <c r="I30" s="19" t="s">
        <v>115</v>
      </c>
      <c r="J30" s="12">
        <f t="shared" si="2"/>
        <v>44383</v>
      </c>
      <c r="K30" s="12">
        <f t="shared" si="3"/>
        <v>44748</v>
      </c>
      <c r="L30" s="12">
        <f t="shared" si="4"/>
        <v>45113</v>
      </c>
      <c r="M30" s="14" t="s">
        <v>114</v>
      </c>
    </row>
    <row r="31" spans="1:13" x14ac:dyDescent="0.3">
      <c r="A31" s="6" t="s">
        <v>44</v>
      </c>
      <c r="B31" s="6">
        <v>1477464</v>
      </c>
      <c r="C31" s="5" t="s">
        <v>97</v>
      </c>
      <c r="D31" s="5" t="s">
        <v>98</v>
      </c>
      <c r="E31" s="26">
        <v>43740</v>
      </c>
      <c r="F31" s="6">
        <f t="shared" ca="1" si="0"/>
        <v>1</v>
      </c>
      <c r="G31" s="13" t="s">
        <v>115</v>
      </c>
      <c r="H31" s="17">
        <f t="shared" ref="H31:H32" si="8">EDATE(E31,12)</f>
        <v>44106</v>
      </c>
      <c r="I31" s="12">
        <f t="shared" ref="I31:I37" si="9">EDATE(E31,24)</f>
        <v>44471</v>
      </c>
      <c r="J31" s="12">
        <f t="shared" si="2"/>
        <v>44836</v>
      </c>
      <c r="K31" s="12">
        <f t="shared" si="3"/>
        <v>45201</v>
      </c>
      <c r="L31" s="12">
        <f t="shared" si="4"/>
        <v>45567</v>
      </c>
      <c r="M31" s="23" t="s">
        <v>111</v>
      </c>
    </row>
    <row r="32" spans="1:13" x14ac:dyDescent="0.3">
      <c r="A32" s="6" t="s">
        <v>45</v>
      </c>
      <c r="B32" s="6">
        <v>2387488</v>
      </c>
      <c r="C32" s="5" t="s">
        <v>99</v>
      </c>
      <c r="D32" s="5" t="s">
        <v>100</v>
      </c>
      <c r="E32" s="26">
        <v>43343</v>
      </c>
      <c r="F32" s="6">
        <f t="shared" ca="1" si="0"/>
        <v>2</v>
      </c>
      <c r="G32" s="16" t="s">
        <v>117</v>
      </c>
      <c r="H32" s="17">
        <f t="shared" si="8"/>
        <v>43708</v>
      </c>
      <c r="I32" s="17">
        <f t="shared" si="9"/>
        <v>44074</v>
      </c>
      <c r="J32" s="12">
        <f t="shared" si="2"/>
        <v>44439</v>
      </c>
      <c r="K32" s="12">
        <f t="shared" si="3"/>
        <v>44804</v>
      </c>
      <c r="L32" s="12">
        <f t="shared" si="4"/>
        <v>45169</v>
      </c>
      <c r="M32" s="23" t="s">
        <v>112</v>
      </c>
    </row>
    <row r="33" spans="1:13" x14ac:dyDescent="0.3">
      <c r="A33" s="6" t="s">
        <v>46</v>
      </c>
      <c r="B33" s="6">
        <v>3382719</v>
      </c>
      <c r="C33" s="5" t="s">
        <v>101</v>
      </c>
      <c r="D33" s="5" t="s">
        <v>102</v>
      </c>
      <c r="E33" s="26">
        <v>43405</v>
      </c>
      <c r="F33" s="6">
        <f t="shared" ca="1" si="0"/>
        <v>2</v>
      </c>
      <c r="G33" s="13" t="s">
        <v>115</v>
      </c>
      <c r="H33" s="19" t="s">
        <v>115</v>
      </c>
      <c r="I33" s="17">
        <f t="shared" si="9"/>
        <v>44136</v>
      </c>
      <c r="J33" s="12">
        <f t="shared" si="2"/>
        <v>44501</v>
      </c>
      <c r="K33" s="12">
        <f t="shared" si="3"/>
        <v>44866</v>
      </c>
      <c r="L33" s="12">
        <f t="shared" si="4"/>
        <v>45231</v>
      </c>
      <c r="M33" s="23" t="s">
        <v>13</v>
      </c>
    </row>
    <row r="34" spans="1:13" x14ac:dyDescent="0.3">
      <c r="A34" s="6" t="s">
        <v>47</v>
      </c>
      <c r="B34" s="6">
        <v>3983074</v>
      </c>
      <c r="C34" s="5" t="s">
        <v>103</v>
      </c>
      <c r="D34" s="5" t="s">
        <v>104</v>
      </c>
      <c r="E34" s="26">
        <v>43616</v>
      </c>
      <c r="F34" s="6">
        <f t="shared" ca="1" si="0"/>
        <v>1</v>
      </c>
      <c r="G34" s="13" t="s">
        <v>115</v>
      </c>
      <c r="H34" s="20" t="s">
        <v>115</v>
      </c>
      <c r="I34" s="12">
        <f t="shared" si="9"/>
        <v>44347</v>
      </c>
      <c r="J34" s="12">
        <f t="shared" si="2"/>
        <v>44712</v>
      </c>
      <c r="K34" s="12">
        <f t="shared" si="3"/>
        <v>45077</v>
      </c>
      <c r="L34" s="12">
        <f t="shared" si="4"/>
        <v>45443</v>
      </c>
      <c r="M34" s="14" t="s">
        <v>114</v>
      </c>
    </row>
    <row r="35" spans="1:13" s="3" customFormat="1" x14ac:dyDescent="0.3">
      <c r="A35" s="6" t="s">
        <v>48</v>
      </c>
      <c r="B35" s="6">
        <v>4490412</v>
      </c>
      <c r="C35" s="10" t="s">
        <v>105</v>
      </c>
      <c r="D35" s="10" t="s">
        <v>106</v>
      </c>
      <c r="E35" s="28">
        <v>43407</v>
      </c>
      <c r="F35" s="6">
        <f t="shared" ca="1" si="0"/>
        <v>2</v>
      </c>
      <c r="G35" s="15" t="s">
        <v>115</v>
      </c>
      <c r="H35" s="20" t="s">
        <v>115</v>
      </c>
      <c r="I35" s="17">
        <f t="shared" si="9"/>
        <v>44138</v>
      </c>
      <c r="J35" s="12">
        <f t="shared" si="2"/>
        <v>44503</v>
      </c>
      <c r="K35" s="12">
        <f t="shared" si="3"/>
        <v>44868</v>
      </c>
      <c r="L35" s="12">
        <f t="shared" si="4"/>
        <v>45233</v>
      </c>
      <c r="M35" s="24" t="s">
        <v>13</v>
      </c>
    </row>
    <row r="36" spans="1:13" x14ac:dyDescent="0.3">
      <c r="A36" s="6" t="s">
        <v>49</v>
      </c>
      <c r="B36" s="6">
        <v>3418957</v>
      </c>
      <c r="C36" s="5" t="s">
        <v>107</v>
      </c>
      <c r="D36" s="5" t="s">
        <v>108</v>
      </c>
      <c r="E36" s="26">
        <v>43448</v>
      </c>
      <c r="F36" s="6">
        <f t="shared" ca="1" si="0"/>
        <v>1</v>
      </c>
      <c r="G36" s="13" t="s">
        <v>115</v>
      </c>
      <c r="H36" s="17">
        <f>EDATE(E36,12)</f>
        <v>43813</v>
      </c>
      <c r="I36" s="12">
        <f t="shared" si="9"/>
        <v>44179</v>
      </c>
      <c r="J36" s="12">
        <f t="shared" si="2"/>
        <v>44544</v>
      </c>
      <c r="K36" s="12">
        <f t="shared" si="3"/>
        <v>44909</v>
      </c>
      <c r="L36" s="12">
        <f t="shared" si="4"/>
        <v>45274</v>
      </c>
      <c r="M36" s="23" t="s">
        <v>111</v>
      </c>
    </row>
    <row r="37" spans="1:13" x14ac:dyDescent="0.3">
      <c r="A37" s="6" t="s">
        <v>50</v>
      </c>
      <c r="B37" s="6">
        <v>3208091</v>
      </c>
      <c r="C37" s="5" t="s">
        <v>109</v>
      </c>
      <c r="D37" s="5" t="s">
        <v>110</v>
      </c>
      <c r="E37" s="26">
        <v>43369</v>
      </c>
      <c r="F37" s="6">
        <f t="shared" ca="1" si="0"/>
        <v>2</v>
      </c>
      <c r="G37" s="13" t="s">
        <v>115</v>
      </c>
      <c r="H37" s="19" t="s">
        <v>115</v>
      </c>
      <c r="I37" s="17">
        <f t="shared" si="9"/>
        <v>44100</v>
      </c>
      <c r="J37" s="12">
        <f t="shared" si="2"/>
        <v>44465</v>
      </c>
      <c r="K37" s="12">
        <f t="shared" si="3"/>
        <v>44830</v>
      </c>
      <c r="L37" s="12">
        <f t="shared" si="4"/>
        <v>45195</v>
      </c>
      <c r="M37" s="23" t="s">
        <v>13</v>
      </c>
    </row>
    <row r="39" spans="1:13" ht="18" x14ac:dyDescent="0.35">
      <c r="A39" s="29" t="s">
        <v>17</v>
      </c>
    </row>
  </sheetData>
  <sheetProtection algorithmName="SHA-512" hashValue="YeFeM+/mykI6JPyNQjNdL692YocORu0kwHFYmzxKxNTikWeC0Gcrz4lDF89+Yteb2wQ/asxf50xD2jHpj+aKMQ==" saltValue="JmQpXtw1m5xnJjibVKqi3A==" spinCount="100000" sheet="1" selectLockedCells="1" sort="0" autoFilter="0" pivotTables="0" selectUnlockedCells="1"/>
  <autoFilter ref="A4:M4"/>
  <mergeCells count="3">
    <mergeCell ref="A1:M1"/>
    <mergeCell ref="A2:M2"/>
    <mergeCell ref="A3:M3"/>
  </mergeCells>
  <phoneticPr fontId="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124A7E-77DF-44D4-AF02-D0865267A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A8F14C-F6EE-4E4B-8C2E-87063CCCC418}">
  <ds:schemaRefs>
    <ds:schemaRef ds:uri="http://purl.org/dc/terms/"/>
    <ds:schemaRef ds:uri="1012ebbe-a54d-4eb5-b7a4-d7448f8e151a"/>
    <ds:schemaRef ds:uri="http://schemas.microsoft.com/office/2006/documentManagement/types"/>
    <ds:schemaRef ds:uri="http://www.w3.org/XML/1998/namespace"/>
    <ds:schemaRef ds:uri="673bd0fe-70af-4a76-a270-40a3443780a6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7EB031-38EC-4E71-ACF5-8F3F0F04B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retornados</vt:lpstr>
      <vt:lpstr>retornados!_FilterDatabase_0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cp:keywords/>
  <dc:description/>
  <cp:lastModifiedBy>Claudia Benítez</cp:lastModifiedBy>
  <cp:revision>19</cp:revision>
  <dcterms:created xsi:type="dcterms:W3CDTF">2020-07-27T20:54:34Z</dcterms:created>
  <dcterms:modified xsi:type="dcterms:W3CDTF">2020-11-27T01:40:54Z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</Properties>
</file>