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-\Downloads\"/>
    </mc:Choice>
  </mc:AlternateContent>
  <bookViews>
    <workbookView xWindow="0" yWindow="0" windowWidth="17256" windowHeight="5772"/>
  </bookViews>
  <sheets>
    <sheet name="Doctorado en CTI" sheetId="8" r:id="rId1"/>
  </sheets>
  <definedNames>
    <definedName name="_xlnm._FilterDatabase" localSheetId="0" hidden="1">'Doctorado en CTI'!$A$7:$DU$7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U16" i="8" s="1"/>
  <c r="F14" i="8" l="1"/>
  <c r="U14" i="8" s="1"/>
  <c r="F17" i="8"/>
  <c r="U17" i="8" s="1"/>
  <c r="U18" i="8" l="1"/>
  <c r="U20" i="8" l="1"/>
  <c r="J15" i="8"/>
  <c r="U15" i="8"/>
  <c r="U19" i="8" l="1"/>
  <c r="U9" i="8" l="1"/>
  <c r="J12" i="8" l="1"/>
  <c r="F13" i="8"/>
  <c r="U13" i="8" s="1"/>
  <c r="U12" i="8"/>
  <c r="K11" i="8"/>
  <c r="F11" i="8"/>
  <c r="U10" i="8"/>
  <c r="K8" i="8"/>
  <c r="F8" i="8"/>
  <c r="U11" i="8" l="1"/>
  <c r="U8" i="8"/>
</calcChain>
</file>

<file path=xl/sharedStrings.xml><?xml version="1.0" encoding="utf-8"?>
<sst xmlns="http://schemas.openxmlformats.org/spreadsheetml/2006/main" count="103" uniqueCount="75">
  <si>
    <t>N°</t>
  </si>
  <si>
    <t>Código de Postulación</t>
  </si>
  <si>
    <t>Puntos Rankings generales</t>
  </si>
  <si>
    <t>Programa de Estudios</t>
  </si>
  <si>
    <t>Puntos Ranking Broad Subject</t>
  </si>
  <si>
    <t>Nivel Universitario de los padres</t>
  </si>
  <si>
    <t>Carnet Indígena</t>
  </si>
  <si>
    <t>Total Puntos</t>
  </si>
  <si>
    <t>Ranking Utilizado</t>
  </si>
  <si>
    <t>QS</t>
  </si>
  <si>
    <t>Rankings generales</t>
  </si>
  <si>
    <t>Posición en Ranking</t>
  </si>
  <si>
    <t>Área by Broad Subject según Ranking utilizado</t>
  </si>
  <si>
    <t>Ranking by Broad Subject</t>
  </si>
  <si>
    <t>Evaluación Socioeconómica</t>
  </si>
  <si>
    <t>Estudios Secundarios</t>
  </si>
  <si>
    <t>Idioma del Programa de Estudio</t>
  </si>
  <si>
    <t>Idioma del país de destino</t>
  </si>
  <si>
    <t>Experiencia Laboral Especifica</t>
  </si>
  <si>
    <t>Categorización PRONII</t>
  </si>
  <si>
    <t>H-index tutor</t>
  </si>
  <si>
    <t>Universidad</t>
  </si>
  <si>
    <t>QS - CONICYT</t>
  </si>
  <si>
    <t>Ciencias Sociales</t>
  </si>
  <si>
    <t>Ciencias de la vida y medicina</t>
  </si>
  <si>
    <t>ARWU</t>
  </si>
  <si>
    <t>Artes y Humanidades</t>
  </si>
  <si>
    <t>University of Barcelona</t>
  </si>
  <si>
    <t>BCAL11-21</t>
  </si>
  <si>
    <t>Durham University</t>
  </si>
  <si>
    <t>PHD Theology</t>
  </si>
  <si>
    <t>The Times</t>
  </si>
  <si>
    <t>BCAL11-166</t>
  </si>
  <si>
    <t>Universidade Federal do Parana</t>
  </si>
  <si>
    <t xml:space="preserve">CONICYT </t>
  </si>
  <si>
    <t>Agricultura; silvicultura; pesca y ciencias afines</t>
  </si>
  <si>
    <t>Doctorado Ciencia de suelo</t>
  </si>
  <si>
    <t>BCAL11-59</t>
  </si>
  <si>
    <t xml:space="preserve"> Universidade de Sao Paulo</t>
  </si>
  <si>
    <t>Fisiologia e Bioquímica de Plantas</t>
  </si>
  <si>
    <t>Centre National de la Recherche Scientifique (CNRS)</t>
  </si>
  <si>
    <t>Docotrado en Sociología CREDA</t>
  </si>
  <si>
    <t>University of Bonn</t>
  </si>
  <si>
    <t xml:space="preserve">Ciencias Agrícolas </t>
  </si>
  <si>
    <t>Agrarian Doctorate</t>
  </si>
  <si>
    <t>CONICYT</t>
  </si>
  <si>
    <t>BCAL11-2</t>
  </si>
  <si>
    <t>BCAL11-85</t>
  </si>
  <si>
    <t xml:space="preserve">University of Montpellier </t>
  </si>
  <si>
    <t>BCAL11 - 27</t>
  </si>
  <si>
    <t>BCAL11-58</t>
  </si>
  <si>
    <t>BCAL11 - 117</t>
  </si>
  <si>
    <t>Universitat Pompeu Fabra</t>
  </si>
  <si>
    <t>PhD in Law</t>
  </si>
  <si>
    <t>University Complutense Madrid</t>
  </si>
  <si>
    <t>BCAL11-133</t>
  </si>
  <si>
    <t>BCAL11-196</t>
  </si>
  <si>
    <t>BCAL11 - 216</t>
  </si>
  <si>
    <t>Universidad Autonoma de Madrid</t>
  </si>
  <si>
    <t>CONICYT - Chile</t>
  </si>
  <si>
    <t>Doctorado en Psicología</t>
  </si>
  <si>
    <t>BCAL11-169</t>
  </si>
  <si>
    <t>Doctorado en Información y Comunicación</t>
  </si>
  <si>
    <t>BCAL11-192</t>
  </si>
  <si>
    <t>University College Dublin </t>
  </si>
  <si>
    <t>Phd en Filosofía - Diagnósticos por Imágenes</t>
  </si>
  <si>
    <t>Doctorado "Medicina e Investigación Traslacional"</t>
  </si>
  <si>
    <t>Lista de preseleccionados a entrevistas</t>
  </si>
  <si>
    <t>PROGRAMA NACIONAL DE BECAS DE POSTGRADO EN EL EXTERIOR DON CARLOS ANTONIO LÓPEZ</t>
  </si>
  <si>
    <t xml:space="preserve">Undécima Convocatoria Autogestionada - Doctorado en CTI </t>
  </si>
  <si>
    <t>CONICYT - Ciencias Naturales</t>
  </si>
  <si>
    <t>CONICYT - Ciencias Sociales</t>
  </si>
  <si>
    <t>Doctorado en Economía y Gestión de la Innovación</t>
  </si>
  <si>
    <t xml:space="preserve"> Doctorado en Derecho Público (Derecho penal y tributario)</t>
  </si>
  <si>
    <t>Doctorado en Ciencias Ambientales - Especialidad Superficies e interfaces continentales, Hidrología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</si>
</sst>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/>
    </xf>
    <xf numFmtId="0" fontId="7" fillId="6" borderId="0" xfId="2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</cellXfs>
  <cellStyles count="3">
    <cellStyle name="Hyperlink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64265</xdr:colOff>
      <xdr:row>0</xdr:row>
      <xdr:rowOff>211157</xdr:rowOff>
    </xdr:from>
    <xdr:to>
      <xdr:col>13</xdr:col>
      <xdr:colOff>731967</xdr:colOff>
      <xdr:row>0</xdr:row>
      <xdr:rowOff>1122512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9590" y="211157"/>
          <a:ext cx="5818088" cy="9113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0"/>
  <sheetViews>
    <sheetView showGridLines="0" tabSelected="1" zoomScale="83" zoomScaleNormal="83" workbookViewId="0">
      <selection activeCell="AI58" sqref="AI58"/>
    </sheetView>
  </sheetViews>
  <sheetFormatPr baseColWidth="10" defaultColWidth="11.44140625" defaultRowHeight="13.8" x14ac:dyDescent="0.3"/>
  <cols>
    <col min="1" max="1" width="4.6640625" style="1" customWidth="1"/>
    <col min="2" max="2" width="11.44140625" style="1"/>
    <col min="3" max="3" width="17" style="1" customWidth="1"/>
    <col min="4" max="4" width="9.88671875" style="1" customWidth="1"/>
    <col min="5" max="5" width="9.5546875" style="1" customWidth="1"/>
    <col min="6" max="6" width="9.6640625" style="1" customWidth="1"/>
    <col min="7" max="7" width="20.33203125" style="1" customWidth="1"/>
    <col min="8" max="8" width="21.6640625" style="1" customWidth="1"/>
    <col min="9" max="9" width="9.109375" style="1" customWidth="1"/>
    <col min="10" max="10" width="7.5546875" style="1" customWidth="1"/>
    <col min="11" max="11" width="11.88671875" style="1" customWidth="1"/>
    <col min="12" max="12" width="13.5546875" style="1" customWidth="1"/>
    <col min="13" max="13" width="11.44140625" style="1" customWidth="1"/>
    <col min="14" max="17" width="11.44140625" style="1"/>
    <col min="18" max="18" width="11.44140625" style="1" customWidth="1"/>
    <col min="19" max="19" width="12" style="1" customWidth="1"/>
    <col min="20" max="21" width="11.44140625" style="1" customWidth="1"/>
    <col min="22" max="16384" width="11.44140625" style="1"/>
  </cols>
  <sheetData>
    <row r="1" spans="1:125" ht="94.5" customHeight="1" x14ac:dyDescent="0.3"/>
    <row r="2" spans="1:125" ht="24.75" customHeight="1" x14ac:dyDescent="0.3">
      <c r="A2" s="25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125" ht="15" customHeight="1" x14ac:dyDescent="0.3"/>
    <row r="4" spans="1:125" ht="24.75" customHeight="1" x14ac:dyDescent="0.3">
      <c r="A4" s="27" t="s">
        <v>67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</row>
    <row r="5" spans="1:125" ht="24.75" customHeight="1" x14ac:dyDescent="0.3">
      <c r="A5" s="27" t="s">
        <v>69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</row>
    <row r="6" spans="1:125" ht="25.5" customHeight="1" x14ac:dyDescent="0.3">
      <c r="A6" s="24" t="s">
        <v>0</v>
      </c>
      <c r="B6" s="24" t="s">
        <v>1</v>
      </c>
      <c r="C6" s="15" t="s">
        <v>10</v>
      </c>
      <c r="D6" s="24" t="s">
        <v>8</v>
      </c>
      <c r="E6" s="24" t="s">
        <v>11</v>
      </c>
      <c r="F6" s="24" t="s">
        <v>2</v>
      </c>
      <c r="G6" s="24" t="s">
        <v>12</v>
      </c>
      <c r="H6" s="24" t="s">
        <v>3</v>
      </c>
      <c r="I6" s="24" t="s">
        <v>13</v>
      </c>
      <c r="J6" s="24"/>
      <c r="K6" s="24" t="s">
        <v>4</v>
      </c>
      <c r="L6" s="24" t="s">
        <v>14</v>
      </c>
      <c r="M6" s="24" t="s">
        <v>15</v>
      </c>
      <c r="N6" s="24" t="s">
        <v>16</v>
      </c>
      <c r="O6" s="24" t="s">
        <v>17</v>
      </c>
      <c r="P6" s="24" t="s">
        <v>18</v>
      </c>
      <c r="Q6" s="24" t="s">
        <v>5</v>
      </c>
      <c r="R6" s="24" t="s">
        <v>6</v>
      </c>
      <c r="S6" s="24" t="s">
        <v>19</v>
      </c>
      <c r="T6" s="24" t="s">
        <v>20</v>
      </c>
      <c r="U6" s="24" t="s">
        <v>7</v>
      </c>
    </row>
    <row r="7" spans="1:125" ht="26.25" customHeight="1" x14ac:dyDescent="0.3">
      <c r="A7" s="24"/>
      <c r="B7" s="24"/>
      <c r="C7" s="3" t="s">
        <v>21</v>
      </c>
      <c r="D7" s="24"/>
      <c r="E7" s="24"/>
      <c r="F7" s="24"/>
      <c r="G7" s="24"/>
      <c r="H7" s="24"/>
      <c r="I7" s="24" t="s">
        <v>22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125" ht="38.25" customHeight="1" x14ac:dyDescent="0.3">
      <c r="A8" s="16">
        <v>1</v>
      </c>
      <c r="B8" s="6" t="s">
        <v>37</v>
      </c>
      <c r="C8" s="9" t="s">
        <v>38</v>
      </c>
      <c r="D8" s="4" t="s">
        <v>34</v>
      </c>
      <c r="E8" s="4">
        <v>10</v>
      </c>
      <c r="F8" s="7">
        <f>300-E8+1</f>
        <v>291</v>
      </c>
      <c r="G8" s="9" t="s">
        <v>35</v>
      </c>
      <c r="H8" s="5" t="s">
        <v>39</v>
      </c>
      <c r="I8" s="2" t="s">
        <v>34</v>
      </c>
      <c r="J8" s="2">
        <v>10</v>
      </c>
      <c r="K8" s="7">
        <f>100-J8+1</f>
        <v>91</v>
      </c>
      <c r="L8" s="7">
        <v>40</v>
      </c>
      <c r="M8" s="7">
        <v>40</v>
      </c>
      <c r="N8" s="7">
        <v>0</v>
      </c>
      <c r="O8" s="7">
        <v>10</v>
      </c>
      <c r="P8" s="7">
        <v>5</v>
      </c>
      <c r="Q8" s="7">
        <v>10</v>
      </c>
      <c r="R8" s="7">
        <v>0</v>
      </c>
      <c r="S8" s="8">
        <v>0</v>
      </c>
      <c r="T8" s="12">
        <v>6</v>
      </c>
      <c r="U8" s="13">
        <f>+F8+K8+L8+M8+N8+O8+P8+Q8+R8+S8+T8</f>
        <v>493</v>
      </c>
    </row>
    <row r="9" spans="1:125" s="11" customFormat="1" ht="78" customHeight="1" x14ac:dyDescent="0.3">
      <c r="A9" s="16">
        <v>2</v>
      </c>
      <c r="B9" s="4" t="s">
        <v>46</v>
      </c>
      <c r="C9" s="17" t="s">
        <v>40</v>
      </c>
      <c r="D9" s="14" t="s">
        <v>45</v>
      </c>
      <c r="E9" s="4">
        <v>2</v>
      </c>
      <c r="F9" s="7">
        <v>299</v>
      </c>
      <c r="G9" s="14" t="s">
        <v>70</v>
      </c>
      <c r="H9" s="5" t="s">
        <v>74</v>
      </c>
      <c r="I9" s="2" t="s">
        <v>34</v>
      </c>
      <c r="J9" s="2">
        <v>2</v>
      </c>
      <c r="K9" s="7">
        <v>99</v>
      </c>
      <c r="L9" s="7">
        <v>40</v>
      </c>
      <c r="M9" s="7">
        <v>0</v>
      </c>
      <c r="N9" s="7">
        <v>0</v>
      </c>
      <c r="O9" s="7">
        <v>10</v>
      </c>
      <c r="P9" s="7">
        <v>10</v>
      </c>
      <c r="Q9" s="7">
        <v>0</v>
      </c>
      <c r="R9" s="7">
        <v>0</v>
      </c>
      <c r="S9" s="8">
        <v>0</v>
      </c>
      <c r="T9" s="12">
        <v>6</v>
      </c>
      <c r="U9" s="13">
        <f>+F9+K9+L9+M9+N9+O9+P9+Q9+R9+S9+T9</f>
        <v>464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</row>
    <row r="10" spans="1:125" ht="52.5" customHeight="1" x14ac:dyDescent="0.3">
      <c r="A10" s="16">
        <v>3</v>
      </c>
      <c r="B10" s="6" t="s">
        <v>50</v>
      </c>
      <c r="C10" s="17" t="s">
        <v>40</v>
      </c>
      <c r="D10" s="18" t="s">
        <v>45</v>
      </c>
      <c r="E10" s="18">
        <v>1</v>
      </c>
      <c r="F10" s="19">
        <v>300</v>
      </c>
      <c r="G10" s="17" t="s">
        <v>71</v>
      </c>
      <c r="H10" s="17" t="s">
        <v>41</v>
      </c>
      <c r="I10" s="2" t="s">
        <v>34</v>
      </c>
      <c r="J10" s="6">
        <v>1</v>
      </c>
      <c r="K10" s="19">
        <v>100</v>
      </c>
      <c r="L10" s="19">
        <v>30</v>
      </c>
      <c r="M10" s="19">
        <v>0</v>
      </c>
      <c r="N10" s="19">
        <v>0</v>
      </c>
      <c r="O10" s="19">
        <v>10</v>
      </c>
      <c r="P10" s="19">
        <v>0</v>
      </c>
      <c r="Q10" s="19">
        <v>0</v>
      </c>
      <c r="R10" s="19">
        <v>0</v>
      </c>
      <c r="S10" s="20">
        <v>0</v>
      </c>
      <c r="T10" s="21">
        <v>6</v>
      </c>
      <c r="U10" s="22">
        <f>T10+S10+R10+Q10+P10+O10+N10+M10+L10+K10+F10</f>
        <v>446</v>
      </c>
    </row>
    <row r="11" spans="1:125" ht="38.25" customHeight="1" x14ac:dyDescent="0.3">
      <c r="A11" s="16">
        <v>4</v>
      </c>
      <c r="B11" s="2" t="s">
        <v>28</v>
      </c>
      <c r="C11" s="9" t="s">
        <v>29</v>
      </c>
      <c r="D11" s="4" t="s">
        <v>9</v>
      </c>
      <c r="E11" s="4">
        <v>78</v>
      </c>
      <c r="F11" s="7">
        <f>300-E11+1</f>
        <v>223</v>
      </c>
      <c r="G11" s="23" t="s">
        <v>26</v>
      </c>
      <c r="H11" s="9" t="s">
        <v>30</v>
      </c>
      <c r="I11" s="2" t="s">
        <v>9</v>
      </c>
      <c r="J11" s="2">
        <v>39</v>
      </c>
      <c r="K11" s="7">
        <f>100-J11+1</f>
        <v>62</v>
      </c>
      <c r="L11" s="7">
        <v>40</v>
      </c>
      <c r="M11" s="7">
        <v>0</v>
      </c>
      <c r="N11" s="7">
        <v>10</v>
      </c>
      <c r="O11" s="7">
        <v>10</v>
      </c>
      <c r="P11" s="7">
        <v>10</v>
      </c>
      <c r="Q11" s="7">
        <v>5</v>
      </c>
      <c r="R11" s="7">
        <v>0</v>
      </c>
      <c r="S11" s="8">
        <v>0</v>
      </c>
      <c r="T11" s="12">
        <v>0</v>
      </c>
      <c r="U11" s="13">
        <f>+T11+S11+R11+Q11+P11+O11+N11+M11+L11+K11+F11</f>
        <v>360</v>
      </c>
    </row>
    <row r="12" spans="1:125" ht="38.25" customHeight="1" x14ac:dyDescent="0.3">
      <c r="A12" s="16">
        <v>5</v>
      </c>
      <c r="B12" s="2" t="s">
        <v>56</v>
      </c>
      <c r="C12" s="9" t="s">
        <v>42</v>
      </c>
      <c r="D12" s="4" t="s">
        <v>25</v>
      </c>
      <c r="E12" s="4">
        <v>87</v>
      </c>
      <c r="F12" s="7">
        <v>214</v>
      </c>
      <c r="G12" s="4" t="s">
        <v>43</v>
      </c>
      <c r="H12" s="9" t="s">
        <v>44</v>
      </c>
      <c r="I12" s="2" t="s">
        <v>9</v>
      </c>
      <c r="J12" s="2">
        <f>300-39+1</f>
        <v>262</v>
      </c>
      <c r="K12" s="7">
        <v>39</v>
      </c>
      <c r="L12" s="7">
        <v>0</v>
      </c>
      <c r="M12" s="7">
        <v>0</v>
      </c>
      <c r="N12" s="7">
        <v>10</v>
      </c>
      <c r="O12" s="7">
        <v>10</v>
      </c>
      <c r="P12" s="7">
        <v>0</v>
      </c>
      <c r="Q12" s="7">
        <v>5</v>
      </c>
      <c r="R12" s="7">
        <v>0</v>
      </c>
      <c r="S12" s="8">
        <v>0</v>
      </c>
      <c r="T12" s="12">
        <v>6</v>
      </c>
      <c r="U12" s="13">
        <f>T12+S12+R12+Q12+P12+O12+N12+M12+L12+K12+F12</f>
        <v>284</v>
      </c>
    </row>
    <row r="13" spans="1:125" s="10" customFormat="1" ht="38.25" customHeight="1" x14ac:dyDescent="0.3">
      <c r="A13" s="16">
        <v>6</v>
      </c>
      <c r="B13" s="6" t="s">
        <v>32</v>
      </c>
      <c r="C13" s="9" t="s">
        <v>33</v>
      </c>
      <c r="D13" s="4" t="s">
        <v>34</v>
      </c>
      <c r="E13" s="4">
        <v>133</v>
      </c>
      <c r="F13" s="7">
        <f>300-E13+1</f>
        <v>168</v>
      </c>
      <c r="G13" s="9" t="s">
        <v>35</v>
      </c>
      <c r="H13" s="5" t="s">
        <v>36</v>
      </c>
      <c r="I13" s="2" t="s">
        <v>34</v>
      </c>
      <c r="J13" s="2">
        <v>133</v>
      </c>
      <c r="K13" s="7">
        <v>0</v>
      </c>
      <c r="L13" s="7">
        <v>40</v>
      </c>
      <c r="M13" s="7">
        <v>40</v>
      </c>
      <c r="N13" s="7">
        <v>0</v>
      </c>
      <c r="O13" s="7">
        <v>10</v>
      </c>
      <c r="P13" s="7">
        <v>10</v>
      </c>
      <c r="Q13" s="7">
        <v>10</v>
      </c>
      <c r="R13" s="7">
        <v>0</v>
      </c>
      <c r="S13" s="8">
        <v>0</v>
      </c>
      <c r="T13" s="12">
        <v>0</v>
      </c>
      <c r="U13" s="13">
        <f>+F13+K13+L13+M13+N13+O13+P13+Q13+R13+S13+T13</f>
        <v>278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25" ht="38.25" customHeight="1" x14ac:dyDescent="0.3">
      <c r="A14" s="16">
        <v>7</v>
      </c>
      <c r="B14" s="18" t="s">
        <v>63</v>
      </c>
      <c r="C14" s="9" t="s">
        <v>64</v>
      </c>
      <c r="D14" s="4" t="s">
        <v>9</v>
      </c>
      <c r="E14" s="4">
        <v>185</v>
      </c>
      <c r="F14" s="7">
        <f>300-E14+1</f>
        <v>116</v>
      </c>
      <c r="G14" s="9" t="s">
        <v>24</v>
      </c>
      <c r="H14" s="5" t="s">
        <v>65</v>
      </c>
      <c r="I14" s="2" t="s">
        <v>45</v>
      </c>
      <c r="J14" s="2">
        <v>167</v>
      </c>
      <c r="K14" s="7">
        <v>0</v>
      </c>
      <c r="L14" s="7">
        <v>40</v>
      </c>
      <c r="M14" s="7">
        <v>40</v>
      </c>
      <c r="N14" s="7">
        <v>10</v>
      </c>
      <c r="O14" s="7">
        <v>10</v>
      </c>
      <c r="P14" s="7">
        <v>10</v>
      </c>
      <c r="Q14" s="7">
        <v>10</v>
      </c>
      <c r="R14" s="7">
        <v>0</v>
      </c>
      <c r="S14" s="8">
        <v>3</v>
      </c>
      <c r="T14" s="12">
        <v>0</v>
      </c>
      <c r="U14" s="13">
        <f>+T14+S14+R14+Q14+P14+O14+N14+M14+L14+K14+F14</f>
        <v>239</v>
      </c>
    </row>
    <row r="15" spans="1:125" ht="38.25" customHeight="1" x14ac:dyDescent="0.3">
      <c r="A15" s="16">
        <v>8</v>
      </c>
      <c r="B15" s="18" t="s">
        <v>51</v>
      </c>
      <c r="C15" s="17" t="s">
        <v>52</v>
      </c>
      <c r="D15" s="18" t="s">
        <v>31</v>
      </c>
      <c r="E15" s="18">
        <v>143</v>
      </c>
      <c r="F15" s="19">
        <v>158</v>
      </c>
      <c r="G15" s="18" t="s">
        <v>23</v>
      </c>
      <c r="H15" s="17" t="s">
        <v>53</v>
      </c>
      <c r="I15" s="6" t="s">
        <v>9</v>
      </c>
      <c r="J15" s="6">
        <f>100-18+1</f>
        <v>83</v>
      </c>
      <c r="K15" s="19">
        <v>18</v>
      </c>
      <c r="L15" s="19">
        <v>30</v>
      </c>
      <c r="M15" s="19">
        <v>0</v>
      </c>
      <c r="N15" s="19">
        <v>0</v>
      </c>
      <c r="O15" s="19">
        <v>0</v>
      </c>
      <c r="P15" s="19">
        <v>10</v>
      </c>
      <c r="Q15" s="19">
        <v>5</v>
      </c>
      <c r="R15" s="19">
        <v>0</v>
      </c>
      <c r="S15" s="20"/>
      <c r="T15" s="21">
        <v>3</v>
      </c>
      <c r="U15" s="22">
        <f t="shared" ref="U15:U18" si="0">T15+S15+R15+Q15+P15+O15+N15+M15+L15+K15+F15</f>
        <v>224</v>
      </c>
    </row>
    <row r="16" spans="1:125" ht="38.25" customHeight="1" x14ac:dyDescent="0.3">
      <c r="A16" s="16">
        <v>9</v>
      </c>
      <c r="B16" s="18" t="s">
        <v>49</v>
      </c>
      <c r="C16" s="17" t="s">
        <v>27</v>
      </c>
      <c r="D16" s="18" t="s">
        <v>9</v>
      </c>
      <c r="E16" s="18">
        <v>151</v>
      </c>
      <c r="F16" s="7">
        <f t="shared" ref="F16" si="1">300-E16+1</f>
        <v>150</v>
      </c>
      <c r="G16" s="9" t="s">
        <v>24</v>
      </c>
      <c r="H16" s="17" t="s">
        <v>66</v>
      </c>
      <c r="I16" s="6" t="s">
        <v>9</v>
      </c>
      <c r="J16" s="6">
        <v>63</v>
      </c>
      <c r="K16" s="19">
        <v>38</v>
      </c>
      <c r="L16" s="19">
        <v>0</v>
      </c>
      <c r="M16" s="19">
        <v>20</v>
      </c>
      <c r="N16" s="19">
        <v>0</v>
      </c>
      <c r="O16" s="19">
        <v>0</v>
      </c>
      <c r="P16" s="19">
        <v>10</v>
      </c>
      <c r="Q16" s="19">
        <v>0</v>
      </c>
      <c r="R16" s="19">
        <v>0</v>
      </c>
      <c r="S16" s="20">
        <v>0</v>
      </c>
      <c r="T16" s="21">
        <v>0</v>
      </c>
      <c r="U16" s="22">
        <f>T16+S16+R16+Q16+P16+O16+N16+M16+L16+K16+F16</f>
        <v>218</v>
      </c>
    </row>
    <row r="17" spans="1:21" ht="38.25" customHeight="1" x14ac:dyDescent="0.3">
      <c r="A17" s="16">
        <v>10</v>
      </c>
      <c r="B17" s="6" t="s">
        <v>61</v>
      </c>
      <c r="C17" s="17" t="s">
        <v>27</v>
      </c>
      <c r="D17" s="18" t="s">
        <v>25</v>
      </c>
      <c r="E17" s="18">
        <v>151</v>
      </c>
      <c r="F17" s="19">
        <f>300-E17+1</f>
        <v>150</v>
      </c>
      <c r="G17" s="18" t="s">
        <v>23</v>
      </c>
      <c r="H17" s="17" t="s">
        <v>62</v>
      </c>
      <c r="I17" s="6" t="s">
        <v>9</v>
      </c>
      <c r="J17" s="6">
        <v>142</v>
      </c>
      <c r="K17" s="19">
        <v>0</v>
      </c>
      <c r="L17" s="19">
        <v>40</v>
      </c>
      <c r="M17" s="19">
        <v>0</v>
      </c>
      <c r="N17" s="19">
        <v>0</v>
      </c>
      <c r="O17" s="19">
        <v>0</v>
      </c>
      <c r="P17" s="19">
        <v>10</v>
      </c>
      <c r="Q17" s="19">
        <v>10</v>
      </c>
      <c r="R17" s="19">
        <v>0</v>
      </c>
      <c r="S17" s="20">
        <v>0</v>
      </c>
      <c r="T17" s="21">
        <v>3</v>
      </c>
      <c r="U17" s="22">
        <f>+T17+S17+R17+Q17+P17+O17+N17+M17+L17+K17+F17</f>
        <v>213</v>
      </c>
    </row>
    <row r="18" spans="1:21" ht="38.25" customHeight="1" x14ac:dyDescent="0.3">
      <c r="A18" s="16">
        <v>11</v>
      </c>
      <c r="B18" s="6" t="s">
        <v>57</v>
      </c>
      <c r="C18" s="17" t="s">
        <v>58</v>
      </c>
      <c r="D18" s="18" t="s">
        <v>59</v>
      </c>
      <c r="E18" s="18">
        <v>191</v>
      </c>
      <c r="F18" s="19">
        <v>110</v>
      </c>
      <c r="G18" s="18" t="s">
        <v>23</v>
      </c>
      <c r="H18" s="17" t="s">
        <v>60</v>
      </c>
      <c r="I18" s="2" t="s">
        <v>9</v>
      </c>
      <c r="J18" s="6">
        <v>153</v>
      </c>
      <c r="K18" s="19">
        <v>0</v>
      </c>
      <c r="L18" s="19">
        <v>30</v>
      </c>
      <c r="M18" s="19">
        <v>40</v>
      </c>
      <c r="N18" s="19">
        <v>0</v>
      </c>
      <c r="O18" s="19">
        <v>0</v>
      </c>
      <c r="P18" s="19">
        <v>10</v>
      </c>
      <c r="Q18" s="19">
        <v>10</v>
      </c>
      <c r="R18" s="19">
        <v>0</v>
      </c>
      <c r="S18" s="20">
        <v>0</v>
      </c>
      <c r="T18" s="21">
        <v>0</v>
      </c>
      <c r="U18" s="22">
        <f t="shared" si="0"/>
        <v>200</v>
      </c>
    </row>
    <row r="19" spans="1:21" ht="38.25" customHeight="1" x14ac:dyDescent="0.3">
      <c r="A19" s="16">
        <v>12</v>
      </c>
      <c r="B19" s="18" t="s">
        <v>47</v>
      </c>
      <c r="C19" s="9" t="s">
        <v>48</v>
      </c>
      <c r="D19" s="4" t="s">
        <v>25</v>
      </c>
      <c r="E19" s="4">
        <v>151</v>
      </c>
      <c r="F19" s="7">
        <v>150</v>
      </c>
      <c r="G19" s="4" t="s">
        <v>23</v>
      </c>
      <c r="H19" s="5" t="s">
        <v>73</v>
      </c>
      <c r="I19" s="2" t="s">
        <v>9</v>
      </c>
      <c r="J19" s="2">
        <v>451</v>
      </c>
      <c r="K19" s="7">
        <v>0</v>
      </c>
      <c r="L19" s="7">
        <v>0</v>
      </c>
      <c r="M19" s="7">
        <v>0</v>
      </c>
      <c r="N19" s="7">
        <v>0</v>
      </c>
      <c r="O19" s="7">
        <v>10</v>
      </c>
      <c r="P19" s="7">
        <v>10</v>
      </c>
      <c r="Q19" s="7">
        <v>5</v>
      </c>
      <c r="R19" s="7">
        <v>0</v>
      </c>
      <c r="S19" s="8">
        <v>0</v>
      </c>
      <c r="T19" s="12">
        <v>0</v>
      </c>
      <c r="U19" s="13">
        <f>+F19+K19+L19+M19+N19+O19+P19+Q19+R19+S19+T19</f>
        <v>175</v>
      </c>
    </row>
    <row r="20" spans="1:21" ht="38.25" customHeight="1" x14ac:dyDescent="0.3">
      <c r="A20" s="16">
        <v>13</v>
      </c>
      <c r="B20" s="18" t="s">
        <v>55</v>
      </c>
      <c r="C20" s="17" t="s">
        <v>54</v>
      </c>
      <c r="D20" s="18" t="s">
        <v>25</v>
      </c>
      <c r="E20" s="18">
        <v>201</v>
      </c>
      <c r="F20" s="19">
        <v>100</v>
      </c>
      <c r="G20" s="18" t="s">
        <v>23</v>
      </c>
      <c r="H20" s="17" t="s">
        <v>72</v>
      </c>
      <c r="I20" s="2" t="s">
        <v>9</v>
      </c>
      <c r="J20" s="6">
        <v>129</v>
      </c>
      <c r="K20" s="19">
        <v>0</v>
      </c>
      <c r="L20" s="19">
        <v>0</v>
      </c>
      <c r="M20" s="19">
        <v>40</v>
      </c>
      <c r="N20" s="19">
        <v>0</v>
      </c>
      <c r="O20" s="19">
        <v>0</v>
      </c>
      <c r="P20" s="19">
        <v>5</v>
      </c>
      <c r="Q20" s="19">
        <v>10</v>
      </c>
      <c r="R20" s="19">
        <v>0</v>
      </c>
      <c r="S20" s="20">
        <v>0</v>
      </c>
      <c r="T20" s="21">
        <v>3</v>
      </c>
      <c r="U20" s="22">
        <f t="shared" ref="U20" si="2">T20+S20+R20+Q20+P20+O20+N20+M20+L20+K20+F20</f>
        <v>158</v>
      </c>
    </row>
  </sheetData>
  <sheetProtection algorithmName="SHA-512" hashValue="YfTcYFzk0jLtqy3T8Meva2pw/jgOjivhNaNmzr3JgUlJOevOMdIXLwPb8jYNKpvhlAo1Y/prtfgXrNq/LEkNHg==" saltValue="rUPqhJVWXbkL+Oegj84z8g==" spinCount="100000" sheet="1" selectLockedCells="1" selectUnlockedCells="1"/>
  <mergeCells count="23">
    <mergeCell ref="A4:U4"/>
    <mergeCell ref="A5:U5"/>
    <mergeCell ref="A2:U2"/>
    <mergeCell ref="T6:T7"/>
    <mergeCell ref="U6:U7"/>
    <mergeCell ref="I7:J7"/>
    <mergeCell ref="N6:N7"/>
    <mergeCell ref="O6:O7"/>
    <mergeCell ref="P6:P7"/>
    <mergeCell ref="Q6:Q7"/>
    <mergeCell ref="R6:R7"/>
    <mergeCell ref="S6:S7"/>
    <mergeCell ref="M6:M7"/>
    <mergeCell ref="G6:G7"/>
    <mergeCell ref="H6:H7"/>
    <mergeCell ref="I6:J6"/>
    <mergeCell ref="K6:K7"/>
    <mergeCell ref="L6:L7"/>
    <mergeCell ref="F6:F7"/>
    <mergeCell ref="A6:A7"/>
    <mergeCell ref="B6:B7"/>
    <mergeCell ref="D6:D7"/>
    <mergeCell ref="E6:E7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0E0469E93CA440986AC62622DC9A09" ma:contentTypeVersion="10" ma:contentTypeDescription="Crear nuevo documento." ma:contentTypeScope="" ma:versionID="ed5a434b47a625d3cd66ba6f6e84663d">
  <xsd:schema xmlns:xsd="http://www.w3.org/2001/XMLSchema" xmlns:xs="http://www.w3.org/2001/XMLSchema" xmlns:p="http://schemas.microsoft.com/office/2006/metadata/properties" xmlns:ns2="1bab1d75-01b2-4186-95cd-f03dc25cec56" targetNamespace="http://schemas.microsoft.com/office/2006/metadata/properties" ma:root="true" ma:fieldsID="b0a4fb8927c481a00398b45568cdd0e6" ns2:_="">
    <xsd:import namespace="1bab1d75-01b2-4186-95cd-f03dc25ce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b1d75-01b2-4186-95cd-f03dc25ce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515CD-0C48-4778-B4DF-BAD8A09E6BF4}">
  <ds:schemaRefs>
    <ds:schemaRef ds:uri="http://schemas.openxmlformats.org/package/2006/metadata/core-properties"/>
    <ds:schemaRef ds:uri="http://schemas.microsoft.com/office/2006/metadata/properties"/>
    <ds:schemaRef ds:uri="1bab1d75-01b2-4186-95cd-f03dc25cec56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BB21F9-384F-4E92-8AFF-178E8FC2E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b1d75-01b2-4186-95cd-f03dc25ce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253015-5C46-46B8-A5BB-7DE43B2E1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Doctorado en CTI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Marlene Gonzalez</dc:creator>
  <cp:keywords/>
  <dc:description/>
  <cp:lastModifiedBy>Claudia Benítez</cp:lastModifiedBy>
  <cp:revision/>
  <dcterms:created xsi:type="dcterms:W3CDTF">2018-11-02T14:26:59Z</dcterms:created>
  <dcterms:modified xsi:type="dcterms:W3CDTF">2020-12-11T13:28:36Z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0x0101004E0E0469E93CA440986AC62622DC9A09</vt:lpwstr>
  </property>
</Properties>
</file>