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/>
  </bookViews>
  <sheets>
    <sheet name="Intercambio Estudiantil de Gra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13" i="1"/>
  <c r="R15" i="1"/>
  <c r="L9" i="1" l="1"/>
  <c r="I9" i="1"/>
  <c r="R9" i="1" l="1"/>
  <c r="I14" i="1"/>
  <c r="R14" i="1" s="1"/>
  <c r="I16" i="1"/>
  <c r="R16" i="1" s="1"/>
  <c r="I8" i="1"/>
  <c r="L8" i="1" l="1"/>
  <c r="R8" i="1" s="1"/>
  <c r="L12" i="1"/>
  <c r="I12" i="1"/>
  <c r="R12" i="1" s="1"/>
  <c r="L11" i="1"/>
  <c r="I11" i="1"/>
  <c r="L7" i="1"/>
  <c r="I7" i="1"/>
  <c r="R11" i="1" l="1"/>
  <c r="R7" i="1"/>
</calcChain>
</file>

<file path=xl/sharedStrings.xml><?xml version="1.0" encoding="utf-8"?>
<sst xmlns="http://schemas.openxmlformats.org/spreadsheetml/2006/main" count="91" uniqueCount="63">
  <si>
    <t>Puntos Rankings generales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</si>
  <si>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</si>
  <si>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</si>
  <si>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</si>
  <si>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</si>
  <si>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</si>
  <si>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</si>
  <si>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Total Puntos</t>
  </si>
  <si>
    <t>Código de Postulación</t>
  </si>
  <si>
    <t>Ranking Seleccionado</t>
  </si>
  <si>
    <t>Universidad Local</t>
  </si>
  <si>
    <t>Universidad de Destino</t>
  </si>
  <si>
    <t>Carrera</t>
  </si>
  <si>
    <t>N°</t>
  </si>
  <si>
    <t xml:space="preserve">Área by Broad Subject </t>
  </si>
  <si>
    <t>BCMG08-195</t>
  </si>
  <si>
    <t>Estados Unidos</t>
  </si>
  <si>
    <t>ARWU</t>
  </si>
  <si>
    <t>Posición en el Ranking 2020</t>
  </si>
  <si>
    <t>Ciencias Sociales</t>
  </si>
  <si>
    <t>Ranking by Broad Subject QS</t>
  </si>
  <si>
    <t>Universidad Nacional de Asunción</t>
  </si>
  <si>
    <t>Economía</t>
  </si>
  <si>
    <t>País de Destino</t>
  </si>
  <si>
    <t>BCMG08-163</t>
  </si>
  <si>
    <t>Sapienza University of Rome</t>
  </si>
  <si>
    <t>Italia</t>
  </si>
  <si>
    <t>Arquitectura</t>
  </si>
  <si>
    <t>BCMG08-202</t>
  </si>
  <si>
    <t>University Complutense Madrid</t>
  </si>
  <si>
    <t>España</t>
  </si>
  <si>
    <t>QS</t>
  </si>
  <si>
    <t>Licenciatura en Historia</t>
  </si>
  <si>
    <t>BCMG08-129</t>
  </si>
  <si>
    <t>Universidad Nacional del Este</t>
  </si>
  <si>
    <t>Ingeniería Ambiental</t>
  </si>
  <si>
    <t>Ciencias Naturales</t>
  </si>
  <si>
    <t xml:space="preserve">University of California - San Diego </t>
  </si>
  <si>
    <t>Universidad Nacional de Colombia</t>
  </si>
  <si>
    <t xml:space="preserve"> Colombia</t>
  </si>
  <si>
    <t>Ingeniería</t>
  </si>
  <si>
    <t>Ingeniería y tecnología</t>
  </si>
  <si>
    <t>BCMG08-153</t>
  </si>
  <si>
    <t>BCMG08-31</t>
  </si>
  <si>
    <t>Ghent University</t>
  </si>
  <si>
    <t>Belgica</t>
  </si>
  <si>
    <t>Ciencias naturales</t>
  </si>
  <si>
    <t>BCMG08 - 137</t>
  </si>
  <si>
    <t>Arte y humanidades</t>
  </si>
  <si>
    <t>BCMG08 - 198</t>
  </si>
  <si>
    <t>Universidad Autónoma de Madrid</t>
  </si>
  <si>
    <t>BCMG08-9</t>
  </si>
  <si>
    <t>México</t>
  </si>
  <si>
    <t>Universidad Nacional Autónoma de México</t>
  </si>
  <si>
    <t>BCMG08-3</t>
  </si>
  <si>
    <t xml:space="preserve"> Universidad Autónoma de Encarnación</t>
  </si>
  <si>
    <t>Licenciatura en Química Industrial</t>
  </si>
  <si>
    <t>Ciencias Veterinarias</t>
  </si>
  <si>
    <t>Lincenciatura en Historia</t>
  </si>
  <si>
    <t xml:space="preserve"> Licenciatura en Comercio Internacional</t>
  </si>
  <si>
    <t>PROGRAMA NACIONAL DE BECAS DE POSTGRADO EN EL EXTERIOR DON CARLOS ANTONIO LÓPEZ</t>
  </si>
  <si>
    <t>Lista de preseleccionados a entrevistas</t>
  </si>
  <si>
    <t>Cuarta Convocatoria Autogestionada - Intercambio Estudiantil Internacional a Nivel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</si>
</sst>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09ED6"/>
      <color rgb="FF376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1320210</xdr:colOff>
      <xdr:row>0</xdr:row>
      <xdr:rowOff>186069</xdr:rowOff>
    </xdr:from>
    <xdr:to>
      <xdr:col>11</xdr:col>
      <xdr:colOff>422065</xdr:colOff>
      <xdr:row>0</xdr:row>
      <xdr:rowOff>1097424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89698" y="186069"/>
          <a:ext cx="581808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16"/>
  <sheetViews>
    <sheetView showGridLines="0" tabSelected="1" zoomScale="86" zoomScaleNormal="86" workbookViewId="0">
      <selection activeCell="T14" sqref="T14"/>
    </sheetView>
  </sheetViews>
  <sheetFormatPr baseColWidth="10" defaultColWidth="11.44140625" defaultRowHeight="13.8" x14ac:dyDescent="0.3"/>
  <cols>
    <col min="1" max="1" width="3.6640625" style="11" customWidth="1"/>
    <col min="2" max="2" width="14" style="1" customWidth="1"/>
    <col min="3" max="3" width="22.33203125" style="1" customWidth="1"/>
    <col min="4" max="4" width="18" style="6" customWidth="1"/>
    <col min="5" max="5" width="20.6640625" style="4" customWidth="1"/>
    <col min="6" max="6" width="14" style="1" customWidth="1"/>
    <col min="7" max="7" width="12.44140625" style="1" customWidth="1"/>
    <col min="8" max="9" width="11.44140625" style="1"/>
    <col min="10" max="10" width="16.44140625" style="1" customWidth="1"/>
    <col min="11" max="11" width="11.44140625" style="1"/>
    <col min="12" max="12" width="13.5546875" style="1" customWidth="1"/>
    <col min="13" max="13" width="14.5546875" style="1" customWidth="1"/>
    <col min="14" max="14" width="13.33203125" style="1" customWidth="1"/>
    <col min="15" max="18" width="10.6640625" style="1" customWidth="1"/>
    <col min="19" max="16384" width="11.44140625" style="1"/>
  </cols>
  <sheetData>
    <row r="1" spans="1:18" s="6" customFormat="1" ht="94.5" customHeight="1" x14ac:dyDescent="0.3">
      <c r="A1" s="11"/>
      <c r="E1" s="4"/>
    </row>
    <row r="2" spans="1:18" s="6" customFormat="1" ht="24.75" customHeight="1" x14ac:dyDescent="0.3">
      <c r="A2" s="17" t="s">
        <v>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ht="15" customHeight="1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24.75" customHeight="1" x14ac:dyDescent="0.3">
      <c r="A4" s="19" t="s">
        <v>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24.75" customHeight="1" x14ac:dyDescent="0.3">
      <c r="A5" s="19" t="s">
        <v>62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42" customHeight="1" x14ac:dyDescent="0.3">
      <c r="A6" s="5" t="s">
        <v>13</v>
      </c>
      <c r="B6" s="5" t="s">
        <v>8</v>
      </c>
      <c r="C6" s="5" t="s">
        <v>10</v>
      </c>
      <c r="D6" s="5" t="s">
        <v>12</v>
      </c>
      <c r="E6" s="5" t="s">
        <v>11</v>
      </c>
      <c r="F6" s="5" t="s">
        <v>23</v>
      </c>
      <c r="G6" s="5" t="s">
        <v>9</v>
      </c>
      <c r="H6" s="5" t="s">
        <v>18</v>
      </c>
      <c r="I6" s="5" t="s">
        <v>0</v>
      </c>
      <c r="J6" s="5" t="s">
        <v>14</v>
      </c>
      <c r="K6" s="5" t="s">
        <v>20</v>
      </c>
      <c r="L6" s="5" t="s">
        <v>1</v>
      </c>
      <c r="M6" s="5" t="s">
        <v>2</v>
      </c>
      <c r="N6" s="5" t="s">
        <v>3</v>
      </c>
      <c r="O6" s="5" t="s">
        <v>4</v>
      </c>
      <c r="P6" s="5" t="s">
        <v>5</v>
      </c>
      <c r="Q6" s="5" t="s">
        <v>6</v>
      </c>
      <c r="R6" s="5" t="s">
        <v>7</v>
      </c>
    </row>
    <row r="7" spans="1:18" s="3" customFormat="1" ht="38.25" customHeight="1" x14ac:dyDescent="0.3">
      <c r="A7" s="10">
        <v>1</v>
      </c>
      <c r="B7" s="7" t="s">
        <v>15</v>
      </c>
      <c r="C7" s="2" t="s">
        <v>21</v>
      </c>
      <c r="D7" s="2" t="s">
        <v>22</v>
      </c>
      <c r="E7" s="2" t="s">
        <v>37</v>
      </c>
      <c r="F7" s="7" t="s">
        <v>16</v>
      </c>
      <c r="G7" s="7" t="s">
        <v>17</v>
      </c>
      <c r="H7" s="7">
        <v>18</v>
      </c>
      <c r="I7" s="14">
        <f>300-H7+1</f>
        <v>283</v>
      </c>
      <c r="J7" s="2" t="s">
        <v>19</v>
      </c>
      <c r="K7" s="7">
        <v>45</v>
      </c>
      <c r="L7" s="15">
        <f>100-K7+1</f>
        <v>56</v>
      </c>
      <c r="M7" s="15">
        <v>80</v>
      </c>
      <c r="N7" s="15">
        <v>0</v>
      </c>
      <c r="O7" s="15">
        <v>10</v>
      </c>
      <c r="P7" s="15">
        <v>10</v>
      </c>
      <c r="Q7" s="15">
        <v>0</v>
      </c>
      <c r="R7" s="16">
        <f>+Q7+P7+O7+N7+M7+L7+I7</f>
        <v>439</v>
      </c>
    </row>
    <row r="8" spans="1:18" s="3" customFormat="1" ht="38.25" customHeight="1" x14ac:dyDescent="0.3">
      <c r="A8" s="10">
        <v>2</v>
      </c>
      <c r="B8" s="7" t="s">
        <v>33</v>
      </c>
      <c r="C8" s="2" t="s">
        <v>34</v>
      </c>
      <c r="D8" s="2" t="s">
        <v>35</v>
      </c>
      <c r="E8" s="2" t="s">
        <v>37</v>
      </c>
      <c r="F8" s="7" t="s">
        <v>16</v>
      </c>
      <c r="G8" s="7" t="s">
        <v>17</v>
      </c>
      <c r="H8" s="7">
        <v>18</v>
      </c>
      <c r="I8" s="14">
        <f>300-H8+1</f>
        <v>283</v>
      </c>
      <c r="J8" s="2" t="s">
        <v>36</v>
      </c>
      <c r="K8" s="7">
        <v>40</v>
      </c>
      <c r="L8" s="15">
        <f>100-K8+1</f>
        <v>61</v>
      </c>
      <c r="M8" s="15">
        <v>0</v>
      </c>
      <c r="N8" s="15">
        <v>20</v>
      </c>
      <c r="O8" s="15">
        <v>10</v>
      </c>
      <c r="P8" s="15">
        <v>10</v>
      </c>
      <c r="Q8" s="15">
        <v>0</v>
      </c>
      <c r="R8" s="16">
        <f t="shared" ref="R8:R16" si="0">+Q8+P8+O8+N8+M8+L8+I8</f>
        <v>384</v>
      </c>
    </row>
    <row r="9" spans="1:18" s="3" customFormat="1" ht="38.25" customHeight="1" x14ac:dyDescent="0.3">
      <c r="A9" s="10">
        <v>3</v>
      </c>
      <c r="B9" s="7" t="s">
        <v>51</v>
      </c>
      <c r="C9" s="2" t="s">
        <v>55</v>
      </c>
      <c r="D9" s="2" t="s">
        <v>59</v>
      </c>
      <c r="E9" s="2" t="s">
        <v>53</v>
      </c>
      <c r="F9" s="7" t="s">
        <v>52</v>
      </c>
      <c r="G9" s="7" t="s">
        <v>31</v>
      </c>
      <c r="H9" s="7">
        <v>103</v>
      </c>
      <c r="I9" s="14">
        <f>300-H9+1</f>
        <v>198</v>
      </c>
      <c r="J9" s="2" t="s">
        <v>19</v>
      </c>
      <c r="K9" s="7">
        <v>42</v>
      </c>
      <c r="L9" s="15">
        <f>100-K9+1</f>
        <v>59</v>
      </c>
      <c r="M9" s="15">
        <v>80</v>
      </c>
      <c r="N9" s="15">
        <v>20</v>
      </c>
      <c r="O9" s="15">
        <v>0</v>
      </c>
      <c r="P9" s="15">
        <v>0</v>
      </c>
      <c r="Q9" s="15">
        <v>0</v>
      </c>
      <c r="R9" s="16">
        <f t="shared" si="0"/>
        <v>357</v>
      </c>
    </row>
    <row r="10" spans="1:18" s="3" customFormat="1" ht="38.25" customHeight="1" x14ac:dyDescent="0.3">
      <c r="A10" s="10">
        <v>4</v>
      </c>
      <c r="B10" s="7" t="s">
        <v>54</v>
      </c>
      <c r="C10" s="2" t="s">
        <v>21</v>
      </c>
      <c r="D10" s="2" t="s">
        <v>57</v>
      </c>
      <c r="E10" s="2" t="s">
        <v>44</v>
      </c>
      <c r="F10" s="7" t="s">
        <v>45</v>
      </c>
      <c r="G10" s="7" t="s">
        <v>17</v>
      </c>
      <c r="H10" s="7">
        <v>66</v>
      </c>
      <c r="I10" s="14">
        <v>235</v>
      </c>
      <c r="J10" s="8" t="s">
        <v>46</v>
      </c>
      <c r="K10" s="9">
        <v>192</v>
      </c>
      <c r="L10" s="15">
        <v>0</v>
      </c>
      <c r="M10" s="15">
        <v>80</v>
      </c>
      <c r="N10" s="15">
        <v>0</v>
      </c>
      <c r="O10" s="15">
        <v>10</v>
      </c>
      <c r="P10" s="15">
        <v>10</v>
      </c>
      <c r="Q10" s="15">
        <v>0</v>
      </c>
      <c r="R10" s="16">
        <f t="shared" si="0"/>
        <v>335</v>
      </c>
    </row>
    <row r="11" spans="1:18" s="3" customFormat="1" ht="38.25" customHeight="1" x14ac:dyDescent="0.3">
      <c r="A11" s="10">
        <v>5</v>
      </c>
      <c r="B11" s="7" t="s">
        <v>24</v>
      </c>
      <c r="C11" s="2" t="s">
        <v>21</v>
      </c>
      <c r="D11" s="2" t="s">
        <v>27</v>
      </c>
      <c r="E11" s="2" t="s">
        <v>25</v>
      </c>
      <c r="F11" s="7" t="s">
        <v>26</v>
      </c>
      <c r="G11" s="7" t="s">
        <v>17</v>
      </c>
      <c r="H11" s="7">
        <v>151</v>
      </c>
      <c r="I11" s="14">
        <f>300-H11+1</f>
        <v>150</v>
      </c>
      <c r="J11" s="8" t="s">
        <v>48</v>
      </c>
      <c r="K11" s="7">
        <v>81</v>
      </c>
      <c r="L11" s="15">
        <f>100-K11+1</f>
        <v>20</v>
      </c>
      <c r="M11" s="15">
        <v>60</v>
      </c>
      <c r="N11" s="15">
        <v>0</v>
      </c>
      <c r="O11" s="15">
        <v>0</v>
      </c>
      <c r="P11" s="15">
        <v>10</v>
      </c>
      <c r="Q11" s="15">
        <v>0</v>
      </c>
      <c r="R11" s="16">
        <f t="shared" si="0"/>
        <v>240</v>
      </c>
    </row>
    <row r="12" spans="1:18" s="3" customFormat="1" ht="38.25" customHeight="1" x14ac:dyDescent="0.3">
      <c r="A12" s="10">
        <v>6</v>
      </c>
      <c r="B12" s="7" t="s">
        <v>28</v>
      </c>
      <c r="C12" s="2" t="s">
        <v>21</v>
      </c>
      <c r="D12" s="2" t="s">
        <v>32</v>
      </c>
      <c r="E12" s="2" t="s">
        <v>29</v>
      </c>
      <c r="F12" s="7" t="s">
        <v>30</v>
      </c>
      <c r="G12" s="7" t="s">
        <v>31</v>
      </c>
      <c r="H12" s="7">
        <v>212</v>
      </c>
      <c r="I12" s="14">
        <f>300-H12+1</f>
        <v>89</v>
      </c>
      <c r="J12" s="8" t="s">
        <v>48</v>
      </c>
      <c r="K12" s="7">
        <v>76</v>
      </c>
      <c r="L12" s="15">
        <f>100-K12+1</f>
        <v>25</v>
      </c>
      <c r="M12" s="15">
        <v>80</v>
      </c>
      <c r="N12" s="15">
        <v>40</v>
      </c>
      <c r="O12" s="15">
        <v>0</v>
      </c>
      <c r="P12" s="15">
        <v>0</v>
      </c>
      <c r="Q12" s="15">
        <v>0</v>
      </c>
      <c r="R12" s="16">
        <f t="shared" si="0"/>
        <v>234</v>
      </c>
    </row>
    <row r="13" spans="1:18" s="3" customFormat="1" ht="38.25" customHeight="1" x14ac:dyDescent="0.3">
      <c r="A13" s="10">
        <v>7</v>
      </c>
      <c r="B13" s="9" t="s">
        <v>47</v>
      </c>
      <c r="C13" s="2" t="s">
        <v>21</v>
      </c>
      <c r="D13" s="2" t="s">
        <v>58</v>
      </c>
      <c r="E13" s="2" t="s">
        <v>29</v>
      </c>
      <c r="F13" s="7" t="s">
        <v>30</v>
      </c>
      <c r="G13" s="7" t="s">
        <v>31</v>
      </c>
      <c r="H13" s="7">
        <v>212</v>
      </c>
      <c r="I13" s="14">
        <v>89</v>
      </c>
      <c r="J13" s="8" t="s">
        <v>48</v>
      </c>
      <c r="K13" s="9">
        <v>76</v>
      </c>
      <c r="L13" s="15">
        <v>25</v>
      </c>
      <c r="M13" s="15">
        <v>80</v>
      </c>
      <c r="N13" s="15">
        <v>40</v>
      </c>
      <c r="O13" s="15">
        <v>0</v>
      </c>
      <c r="P13" s="15">
        <v>0</v>
      </c>
      <c r="Q13" s="15">
        <v>0</v>
      </c>
      <c r="R13" s="16">
        <f t="shared" si="0"/>
        <v>234</v>
      </c>
    </row>
    <row r="14" spans="1:18" ht="38.25" customHeight="1" x14ac:dyDescent="0.3">
      <c r="A14" s="10">
        <v>8</v>
      </c>
      <c r="B14" s="7" t="s">
        <v>43</v>
      </c>
      <c r="C14" s="2" t="s">
        <v>21</v>
      </c>
      <c r="D14" s="2" t="s">
        <v>27</v>
      </c>
      <c r="E14" s="2" t="s">
        <v>25</v>
      </c>
      <c r="F14" s="7" t="s">
        <v>26</v>
      </c>
      <c r="G14" s="7" t="s">
        <v>17</v>
      </c>
      <c r="H14" s="7">
        <v>151</v>
      </c>
      <c r="I14" s="14">
        <f>300-H14+1</f>
        <v>150</v>
      </c>
      <c r="J14" s="8" t="s">
        <v>48</v>
      </c>
      <c r="K14" s="7">
        <v>81</v>
      </c>
      <c r="L14" s="15">
        <v>20</v>
      </c>
      <c r="M14" s="15">
        <v>40</v>
      </c>
      <c r="N14" s="15">
        <v>0</v>
      </c>
      <c r="O14" s="15">
        <v>0</v>
      </c>
      <c r="P14" s="15">
        <v>10</v>
      </c>
      <c r="Q14" s="15">
        <v>0</v>
      </c>
      <c r="R14" s="16">
        <f t="shared" si="0"/>
        <v>220</v>
      </c>
    </row>
    <row r="15" spans="1:18" ht="38.25" customHeight="1" x14ac:dyDescent="0.3">
      <c r="A15" s="10">
        <v>9</v>
      </c>
      <c r="B15" s="7" t="s">
        <v>49</v>
      </c>
      <c r="C15" s="2" t="s">
        <v>21</v>
      </c>
      <c r="D15" s="2" t="s">
        <v>56</v>
      </c>
      <c r="E15" s="2" t="s">
        <v>50</v>
      </c>
      <c r="F15" s="7" t="s">
        <v>30</v>
      </c>
      <c r="G15" s="7" t="s">
        <v>31</v>
      </c>
      <c r="H15" s="7">
        <v>192</v>
      </c>
      <c r="I15" s="14">
        <v>109</v>
      </c>
      <c r="J15" s="8" t="s">
        <v>46</v>
      </c>
      <c r="K15" s="9">
        <v>76</v>
      </c>
      <c r="L15" s="15">
        <v>25</v>
      </c>
      <c r="M15" s="15">
        <v>0</v>
      </c>
      <c r="N15" s="15">
        <v>20</v>
      </c>
      <c r="O15" s="15">
        <v>0</v>
      </c>
      <c r="P15" s="15">
        <v>0</v>
      </c>
      <c r="Q15" s="15">
        <v>0</v>
      </c>
      <c r="R15" s="16">
        <f t="shared" si="0"/>
        <v>154</v>
      </c>
    </row>
    <row r="16" spans="1:18" ht="38.25" customHeight="1" x14ac:dyDescent="0.3">
      <c r="A16" s="10">
        <v>10</v>
      </c>
      <c r="B16" s="7" t="s">
        <v>42</v>
      </c>
      <c r="C16" s="2" t="s">
        <v>21</v>
      </c>
      <c r="D16" s="2" t="s">
        <v>40</v>
      </c>
      <c r="E16" s="2" t="s">
        <v>38</v>
      </c>
      <c r="F16" s="7" t="s">
        <v>39</v>
      </c>
      <c r="G16" s="7" t="s">
        <v>31</v>
      </c>
      <c r="H16" s="7">
        <v>253</v>
      </c>
      <c r="I16" s="14">
        <f>300-H16+1</f>
        <v>48</v>
      </c>
      <c r="J16" s="2" t="s">
        <v>41</v>
      </c>
      <c r="K16" s="7">
        <v>151</v>
      </c>
      <c r="L16" s="15">
        <v>0</v>
      </c>
      <c r="M16" s="15">
        <v>80</v>
      </c>
      <c r="N16" s="15">
        <v>0</v>
      </c>
      <c r="O16" s="15">
        <v>0</v>
      </c>
      <c r="P16" s="15">
        <v>0</v>
      </c>
      <c r="Q16" s="15">
        <v>0</v>
      </c>
      <c r="R16" s="16">
        <f t="shared" si="0"/>
        <v>128</v>
      </c>
    </row>
  </sheetData>
  <sheetProtection algorithmName="SHA-512" hashValue="3Ac21RFX1cxiSUHjPbG/3wO/wH73i2c7OEpvCbxO1rSBe+/zehJjfZUugZPoGPhyfaV9yO82I57n0KLwM6hn/A==" saltValue="vVpV43yRWyiiHLtmZDopvQ==" spinCount="100000" sheet="1" selectLockedCells="1" selectUnlockedCells="1"/>
  <sortState ref="A4:T15">
    <sortCondition descending="1" ref="R4"/>
  </sortState>
  <mergeCells count="3">
    <mergeCell ref="A2:R2"/>
    <mergeCell ref="A4:R4"/>
    <mergeCell ref="A5:R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Intercambio Estudiantil de Grad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Claudia Benítez</cp:lastModifiedBy>
  <dcterms:created xsi:type="dcterms:W3CDTF">2018-11-02T14:26:59Z</dcterms:created>
  <dcterms:modified xsi:type="dcterms:W3CDTF">2020-12-11T14:02:36Z</dcterms:modified>
</cp:coreProperties>
</file>