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-\Desktop\BECAL\Nueva carpeta\LISTO\"/>
    </mc:Choice>
  </mc:AlternateContent>
  <bookViews>
    <workbookView xWindow="0" yWindow="0" windowWidth="23040" windowHeight="9192"/>
  </bookViews>
  <sheets>
    <sheet name="11ra Doctorado en CTI" sheetId="7" r:id="rId1"/>
  </sheets>
  <definedNames>
    <definedName name="_xlnm._FilterDatabase" localSheetId="0" hidden="1">'11ra Doctorado en CTI'!$A$7:$DW$7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7" l="1"/>
  <c r="H16" i="7"/>
  <c r="W16" i="7" s="1"/>
  <c r="H15" i="7"/>
  <c r="W15" i="7" s="1"/>
  <c r="W14" i="7"/>
  <c r="L14" i="7"/>
  <c r="H13" i="7"/>
  <c r="W13" i="7" s="1"/>
  <c r="H12" i="7"/>
  <c r="W12" i="7" s="1"/>
  <c r="W11" i="7"/>
  <c r="L11" i="7"/>
  <c r="W10" i="7"/>
  <c r="W9" i="7"/>
  <c r="M8" i="7"/>
  <c r="H8" i="7"/>
  <c r="W8" i="7" s="1"/>
</calcChain>
</file>

<file path=xl/sharedStrings.xml><?xml version="1.0" encoding="utf-8"?>
<sst xmlns="http://schemas.openxmlformats.org/spreadsheetml/2006/main" count="107" uniqueCount="86">
  <si>
    <t>PROGRAMA NACIONAL DE BECAS DE POSTGRADO EN EL EXTERIOR DON CARLOS ANTONIO LÓPEZ</t>
  </si>
  <si>
    <t>Lista de Seleccionados</t>
  </si>
  <si>
    <t>N°</t>
  </si>
  <si>
    <t>Código de Postulación</t>
  </si>
  <si>
    <t>C.I.</t>
  </si>
  <si>
    <t>Nombre y Apellido</t>
  </si>
  <si>
    <t>Rankings generales</t>
  </si>
  <si>
    <t>Ranking Utilizado</t>
  </si>
  <si>
    <t>Posición en Ranking</t>
  </si>
  <si>
    <t>Puntos Rankings generales</t>
  </si>
  <si>
    <t>Programa de Estudios</t>
  </si>
  <si>
    <t>Evaluación Socioeconómica</t>
  </si>
  <si>
    <t>Total Puntos</t>
  </si>
  <si>
    <t>Universidad</t>
  </si>
  <si>
    <t>Puntos Ranking Broad Subject</t>
  </si>
  <si>
    <t>Estudios Secundarios</t>
  </si>
  <si>
    <t>Idioma del Programa de Estudio</t>
  </si>
  <si>
    <t>Idioma del país de destino</t>
  </si>
  <si>
    <t>Carnet Indígena</t>
  </si>
  <si>
    <t>ARWU</t>
  </si>
  <si>
    <t>Ciencias Sociales</t>
  </si>
  <si>
    <t>QS</t>
  </si>
  <si>
    <t>Nivel Universitario de los padres</t>
  </si>
  <si>
    <t>University of Barcelona</t>
  </si>
  <si>
    <t>Área by Broad Subject según Ranking utilizado</t>
  </si>
  <si>
    <t>Ranking by Broad Subject</t>
  </si>
  <si>
    <t>Experiencia Laboral Especifica</t>
  </si>
  <si>
    <t>Categorización PRONII</t>
  </si>
  <si>
    <t>H-index tutor</t>
  </si>
  <si>
    <t>CONICYT</t>
  </si>
  <si>
    <t xml:space="preserve">Undécima Convocatoria Autogestionada - Doctorado en CTI </t>
  </si>
  <si>
    <t>QS - CONICYT</t>
  </si>
  <si>
    <t>BCAL11-59</t>
  </si>
  <si>
    <t>5.464.914</t>
  </si>
  <si>
    <t>Marcos Fabián  Sanabria Franco</t>
  </si>
  <si>
    <t xml:space="preserve"> Universidade de Sao Paulo</t>
  </si>
  <si>
    <t xml:space="preserve">CONICYT </t>
  </si>
  <si>
    <t>Agricultura; silvicultura; pesca y ciencias afines</t>
  </si>
  <si>
    <t>Fisiologia e Bioquímica de Plantas</t>
  </si>
  <si>
    <t>BCAL11-2</t>
  </si>
  <si>
    <t>3.908.969</t>
  </si>
  <si>
    <t>Osvaldo Luis  Barresi Armoa</t>
  </si>
  <si>
    <t>Centre National de la Recherche Scientifique (CNRS)</t>
  </si>
  <si>
    <t>CONICYT - Ciencias Naturales</t>
  </si>
  <si>
    <t>Doctorado en Ciencias Ambientales - Especialidad Superficies e interfaces continentales, Hidrología</t>
  </si>
  <si>
    <t>BCAL11-58</t>
  </si>
  <si>
    <t>3.800.199</t>
  </si>
  <si>
    <t>Ana Patricia  Doldan Montiel</t>
  </si>
  <si>
    <t>CONICYT - Ciencias Sociales</t>
  </si>
  <si>
    <t>Docotrado en Sociología CREDA</t>
  </si>
  <si>
    <t>BCAL11-196</t>
  </si>
  <si>
    <t>1.847.781</t>
  </si>
  <si>
    <t>Francisco Agustín  Vergara Ocampo</t>
  </si>
  <si>
    <t>University of Bonn</t>
  </si>
  <si>
    <t xml:space="preserve">Ciencias Agrícolas </t>
  </si>
  <si>
    <t>Agrarian Doctorate</t>
  </si>
  <si>
    <t>BCAL11-166</t>
  </si>
  <si>
    <t>5.424.255</t>
  </si>
  <si>
    <t>Pedro Rubén Viera Fariña</t>
  </si>
  <si>
    <t>Universidade Federal do Parana</t>
  </si>
  <si>
    <t>Doctorado Ciencia de suelo</t>
  </si>
  <si>
    <t>BCAL11-192</t>
  </si>
  <si>
    <t>4.762.262</t>
  </si>
  <si>
    <t>Katterine Nery Rios Peralta</t>
  </si>
  <si>
    <t>University College Dublin </t>
  </si>
  <si>
    <t>Ciencias de la vida y medicina</t>
  </si>
  <si>
    <t>Phd en Filosofía - Diagnósticos por Imágenes</t>
  </si>
  <si>
    <t>BCAL11 - 117</t>
  </si>
  <si>
    <t>3.843.014</t>
  </si>
  <si>
    <t>Gladys Rossana Rojas Ortiz</t>
  </si>
  <si>
    <t>Universitat Pompeu Fabra</t>
  </si>
  <si>
    <t>The Times</t>
  </si>
  <si>
    <t>PhD in Law</t>
  </si>
  <si>
    <t>BCAL11 - 27</t>
  </si>
  <si>
    <t>3.505.742</t>
  </si>
  <si>
    <t>Víctor Andrés Arevalos Rivas</t>
  </si>
  <si>
    <t>Doctorado "Medicina e Investigación Traslacional"</t>
  </si>
  <si>
    <t>BCAL11-169</t>
  </si>
  <si>
    <t>4.669.016</t>
  </si>
  <si>
    <t>Olga Elizabeth Moreno Fleitas</t>
  </si>
  <si>
    <t>Doctorado en Información y Comunicación</t>
  </si>
  <si>
    <t>BCAL11-85</t>
  </si>
  <si>
    <t>2.370.102</t>
  </si>
  <si>
    <t>Sebastián Echague Pastore</t>
  </si>
  <si>
    <t xml:space="preserve">University of Montpellier </t>
  </si>
  <si>
    <t xml:space="preserve"> Doctorado en Derecho Público (Derecho penal y tributario)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</si>
</sst>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3" fontId="8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23443</xdr:colOff>
      <xdr:row>0</xdr:row>
      <xdr:rowOff>238372</xdr:rowOff>
    </xdr:from>
    <xdr:to>
      <xdr:col>14</xdr:col>
      <xdr:colOff>106038</xdr:colOff>
      <xdr:row>0</xdr:row>
      <xdr:rowOff>1149727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772586" y="238372"/>
          <a:ext cx="5688738" cy="91135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W17"/>
  <sheetViews>
    <sheetView showGridLines="0" tabSelected="1" zoomScale="71" zoomScaleNormal="71" workbookViewId="0">
      <selection activeCell="F21" sqref="F21"/>
    </sheetView>
  </sheetViews>
  <sheetFormatPr baseColWidth="10" defaultColWidth="11.44140625" defaultRowHeight="13.8" x14ac:dyDescent="0.3"/>
  <cols>
    <col min="1" max="1" width="4.6640625" style="1" customWidth="1"/>
    <col min="2" max="2" width="11.44140625" style="1"/>
    <col min="3" max="3" width="9.33203125" style="1" bestFit="1" customWidth="1"/>
    <col min="4" max="4" width="29.5546875" style="1" bestFit="1" customWidth="1"/>
    <col min="5" max="5" width="17" style="1" customWidth="1"/>
    <col min="6" max="6" width="9.88671875" style="1" customWidth="1"/>
    <col min="7" max="7" width="9.5546875" style="1" customWidth="1"/>
    <col min="8" max="8" width="9.6640625" style="1" customWidth="1"/>
    <col min="9" max="9" width="20.33203125" style="1" customWidth="1"/>
    <col min="10" max="10" width="21.6640625" style="1" customWidth="1"/>
    <col min="11" max="11" width="9.109375" style="1" customWidth="1"/>
    <col min="12" max="12" width="7.5546875" style="1" customWidth="1"/>
    <col min="13" max="13" width="11.88671875" style="1" customWidth="1"/>
    <col min="14" max="14" width="13.5546875" style="1" customWidth="1"/>
    <col min="15" max="15" width="11.44140625" style="1" customWidth="1"/>
    <col min="16" max="19" width="11.44140625" style="1"/>
    <col min="20" max="20" width="11.44140625" style="1" customWidth="1"/>
    <col min="21" max="21" width="12" style="1" customWidth="1"/>
    <col min="22" max="23" width="11.44140625" style="1" customWidth="1"/>
    <col min="24" max="16384" width="11.44140625" style="1"/>
  </cols>
  <sheetData>
    <row r="1" spans="1:127" ht="94.5" customHeight="1" x14ac:dyDescent="0.3"/>
    <row r="2" spans="1:127" ht="24.75" customHeight="1" x14ac:dyDescent="0.3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127" ht="15" customHeight="1" x14ac:dyDescent="0.3"/>
    <row r="4" spans="1:127" ht="24.75" customHeight="1" x14ac:dyDescent="0.3">
      <c r="A4" s="30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2"/>
    </row>
    <row r="5" spans="1:127" ht="24.75" customHeight="1" x14ac:dyDescent="0.3">
      <c r="A5" s="30" t="s">
        <v>30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2"/>
    </row>
    <row r="6" spans="1:127" ht="25.5" customHeight="1" x14ac:dyDescent="0.3">
      <c r="A6" s="25" t="s">
        <v>2</v>
      </c>
      <c r="B6" s="25" t="s">
        <v>3</v>
      </c>
      <c r="C6" s="28" t="s">
        <v>4</v>
      </c>
      <c r="D6" s="28" t="s">
        <v>5</v>
      </c>
      <c r="E6" s="11" t="s">
        <v>6</v>
      </c>
      <c r="F6" s="28" t="s">
        <v>7</v>
      </c>
      <c r="G6" s="25" t="s">
        <v>8</v>
      </c>
      <c r="H6" s="25" t="s">
        <v>9</v>
      </c>
      <c r="I6" s="25" t="s">
        <v>24</v>
      </c>
      <c r="J6" s="25" t="s">
        <v>10</v>
      </c>
      <c r="K6" s="25" t="s">
        <v>25</v>
      </c>
      <c r="L6" s="25"/>
      <c r="M6" s="25" t="s">
        <v>14</v>
      </c>
      <c r="N6" s="25" t="s">
        <v>11</v>
      </c>
      <c r="O6" s="25" t="s">
        <v>15</v>
      </c>
      <c r="P6" s="25" t="s">
        <v>16</v>
      </c>
      <c r="Q6" s="25" t="s">
        <v>17</v>
      </c>
      <c r="R6" s="25" t="s">
        <v>26</v>
      </c>
      <c r="S6" s="25" t="s">
        <v>22</v>
      </c>
      <c r="T6" s="25" t="s">
        <v>18</v>
      </c>
      <c r="U6" s="25" t="s">
        <v>27</v>
      </c>
      <c r="V6" s="25" t="s">
        <v>28</v>
      </c>
      <c r="W6" s="25" t="s">
        <v>12</v>
      </c>
    </row>
    <row r="7" spans="1:127" ht="26.25" customHeight="1" x14ac:dyDescent="0.3">
      <c r="A7" s="25"/>
      <c r="B7" s="25"/>
      <c r="C7" s="29"/>
      <c r="D7" s="29"/>
      <c r="E7" s="14" t="s">
        <v>13</v>
      </c>
      <c r="F7" s="29"/>
      <c r="G7" s="25"/>
      <c r="H7" s="25"/>
      <c r="I7" s="25"/>
      <c r="J7" s="25"/>
      <c r="K7" s="25" t="s">
        <v>31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127" ht="38.25" customHeight="1" x14ac:dyDescent="0.3">
      <c r="A8" s="8">
        <v>1</v>
      </c>
      <c r="B8" s="16" t="s">
        <v>32</v>
      </c>
      <c r="C8" s="15" t="s">
        <v>33</v>
      </c>
      <c r="D8" s="10" t="s">
        <v>34</v>
      </c>
      <c r="E8" s="3" t="s">
        <v>35</v>
      </c>
      <c r="F8" s="2" t="s">
        <v>36</v>
      </c>
      <c r="G8" s="2">
        <v>10</v>
      </c>
      <c r="H8" s="4">
        <f>300-G8+1</f>
        <v>291</v>
      </c>
      <c r="I8" s="3" t="s">
        <v>37</v>
      </c>
      <c r="J8" s="5" t="s">
        <v>38</v>
      </c>
      <c r="K8" s="6" t="s">
        <v>36</v>
      </c>
      <c r="L8" s="6">
        <v>10</v>
      </c>
      <c r="M8" s="4">
        <f>100-L8+1</f>
        <v>91</v>
      </c>
      <c r="N8" s="4">
        <v>40</v>
      </c>
      <c r="O8" s="4">
        <v>40</v>
      </c>
      <c r="P8" s="4">
        <v>0</v>
      </c>
      <c r="Q8" s="4">
        <v>10</v>
      </c>
      <c r="R8" s="4">
        <v>5</v>
      </c>
      <c r="S8" s="4">
        <v>10</v>
      </c>
      <c r="T8" s="4">
        <v>0</v>
      </c>
      <c r="U8" s="17">
        <v>0</v>
      </c>
      <c r="V8" s="18">
        <v>6</v>
      </c>
      <c r="W8" s="7">
        <f>+H8+M8+N8+O8+P8+Q8+R8+S8+T8+U8+V8</f>
        <v>493</v>
      </c>
    </row>
    <row r="9" spans="1:127" s="20" customFormat="1" ht="78" customHeight="1" x14ac:dyDescent="0.3">
      <c r="A9" s="8">
        <v>2</v>
      </c>
      <c r="B9" s="2" t="s">
        <v>39</v>
      </c>
      <c r="C9" s="24" t="s">
        <v>40</v>
      </c>
      <c r="D9" s="10" t="s">
        <v>41</v>
      </c>
      <c r="E9" s="13" t="s">
        <v>42</v>
      </c>
      <c r="F9" s="19" t="s">
        <v>29</v>
      </c>
      <c r="G9" s="2">
        <v>2</v>
      </c>
      <c r="H9" s="4">
        <v>299</v>
      </c>
      <c r="I9" s="19" t="s">
        <v>43</v>
      </c>
      <c r="J9" s="5" t="s">
        <v>44</v>
      </c>
      <c r="K9" s="6" t="s">
        <v>36</v>
      </c>
      <c r="L9" s="6">
        <v>2</v>
      </c>
      <c r="M9" s="4">
        <v>99</v>
      </c>
      <c r="N9" s="4">
        <v>40</v>
      </c>
      <c r="O9" s="4">
        <v>0</v>
      </c>
      <c r="P9" s="4">
        <v>0</v>
      </c>
      <c r="Q9" s="4">
        <v>10</v>
      </c>
      <c r="R9" s="4">
        <v>10</v>
      </c>
      <c r="S9" s="4">
        <v>0</v>
      </c>
      <c r="T9" s="4">
        <v>0</v>
      </c>
      <c r="U9" s="17">
        <v>0</v>
      </c>
      <c r="V9" s="18">
        <v>6</v>
      </c>
      <c r="W9" s="7">
        <f t="shared" ref="W9:W17" si="0">+H9+M9+N9+O9+P9+Q9+R9+S9+T9+U9+V9</f>
        <v>464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</row>
    <row r="10" spans="1:127" ht="52.5" customHeight="1" x14ac:dyDescent="0.3">
      <c r="A10" s="8">
        <v>3</v>
      </c>
      <c r="B10" s="16" t="s">
        <v>45</v>
      </c>
      <c r="C10" s="24" t="s">
        <v>46</v>
      </c>
      <c r="D10" s="10" t="s">
        <v>47</v>
      </c>
      <c r="E10" s="13" t="s">
        <v>42</v>
      </c>
      <c r="F10" s="12" t="s">
        <v>29</v>
      </c>
      <c r="G10" s="12">
        <v>1</v>
      </c>
      <c r="H10" s="9">
        <v>300</v>
      </c>
      <c r="I10" s="13" t="s">
        <v>48</v>
      </c>
      <c r="J10" s="13" t="s">
        <v>49</v>
      </c>
      <c r="K10" s="6" t="s">
        <v>36</v>
      </c>
      <c r="L10" s="16">
        <v>1</v>
      </c>
      <c r="M10" s="9">
        <v>100</v>
      </c>
      <c r="N10" s="9">
        <v>30</v>
      </c>
      <c r="O10" s="9">
        <v>0</v>
      </c>
      <c r="P10" s="9">
        <v>0</v>
      </c>
      <c r="Q10" s="9">
        <v>10</v>
      </c>
      <c r="R10" s="9">
        <v>0</v>
      </c>
      <c r="S10" s="9">
        <v>0</v>
      </c>
      <c r="T10" s="9">
        <v>0</v>
      </c>
      <c r="U10" s="21">
        <v>0</v>
      </c>
      <c r="V10" s="22">
        <v>6</v>
      </c>
      <c r="W10" s="7">
        <f t="shared" si="0"/>
        <v>446</v>
      </c>
    </row>
    <row r="11" spans="1:127" ht="38.25" customHeight="1" x14ac:dyDescent="0.3">
      <c r="A11" s="8">
        <v>4</v>
      </c>
      <c r="B11" s="6" t="s">
        <v>50</v>
      </c>
      <c r="C11" s="24" t="s">
        <v>51</v>
      </c>
      <c r="D11" s="10" t="s">
        <v>52</v>
      </c>
      <c r="E11" s="3" t="s">
        <v>53</v>
      </c>
      <c r="F11" s="2" t="s">
        <v>19</v>
      </c>
      <c r="G11" s="2">
        <v>87</v>
      </c>
      <c r="H11" s="4">
        <v>214</v>
      </c>
      <c r="I11" s="2" t="s">
        <v>54</v>
      </c>
      <c r="J11" s="3" t="s">
        <v>55</v>
      </c>
      <c r="K11" s="6" t="s">
        <v>21</v>
      </c>
      <c r="L11" s="6">
        <f>300-39+1</f>
        <v>262</v>
      </c>
      <c r="M11" s="4">
        <v>39</v>
      </c>
      <c r="N11" s="4">
        <v>0</v>
      </c>
      <c r="O11" s="4">
        <v>0</v>
      </c>
      <c r="P11" s="4">
        <v>10</v>
      </c>
      <c r="Q11" s="4">
        <v>10</v>
      </c>
      <c r="R11" s="4">
        <v>0</v>
      </c>
      <c r="S11" s="4">
        <v>5</v>
      </c>
      <c r="T11" s="4">
        <v>0</v>
      </c>
      <c r="U11" s="17">
        <v>0</v>
      </c>
      <c r="V11" s="18">
        <v>6</v>
      </c>
      <c r="W11" s="7">
        <f t="shared" si="0"/>
        <v>284</v>
      </c>
    </row>
    <row r="12" spans="1:127" s="23" customFormat="1" ht="38.25" customHeight="1" x14ac:dyDescent="0.3">
      <c r="A12" s="8">
        <v>5</v>
      </c>
      <c r="B12" s="16" t="s">
        <v>56</v>
      </c>
      <c r="C12" s="24" t="s">
        <v>57</v>
      </c>
      <c r="D12" s="10" t="s">
        <v>58</v>
      </c>
      <c r="E12" s="3" t="s">
        <v>59</v>
      </c>
      <c r="F12" s="2" t="s">
        <v>36</v>
      </c>
      <c r="G12" s="2">
        <v>133</v>
      </c>
      <c r="H12" s="4">
        <f>300-G12+1</f>
        <v>168</v>
      </c>
      <c r="I12" s="3" t="s">
        <v>37</v>
      </c>
      <c r="J12" s="5" t="s">
        <v>60</v>
      </c>
      <c r="K12" s="6" t="s">
        <v>36</v>
      </c>
      <c r="L12" s="6">
        <v>133</v>
      </c>
      <c r="M12" s="4">
        <v>0</v>
      </c>
      <c r="N12" s="4">
        <v>40</v>
      </c>
      <c r="O12" s="4">
        <v>40</v>
      </c>
      <c r="P12" s="4">
        <v>0</v>
      </c>
      <c r="Q12" s="4">
        <v>10</v>
      </c>
      <c r="R12" s="4">
        <v>10</v>
      </c>
      <c r="S12" s="4">
        <v>10</v>
      </c>
      <c r="T12" s="4">
        <v>0</v>
      </c>
      <c r="U12" s="17">
        <v>0</v>
      </c>
      <c r="V12" s="18">
        <v>0</v>
      </c>
      <c r="W12" s="7">
        <f t="shared" si="0"/>
        <v>278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127" ht="38.25" customHeight="1" x14ac:dyDescent="0.3">
      <c r="A13" s="8">
        <v>6</v>
      </c>
      <c r="B13" s="12" t="s">
        <v>61</v>
      </c>
      <c r="C13" s="24" t="s">
        <v>62</v>
      </c>
      <c r="D13" s="10" t="s">
        <v>63</v>
      </c>
      <c r="E13" s="3" t="s">
        <v>64</v>
      </c>
      <c r="F13" s="2" t="s">
        <v>21</v>
      </c>
      <c r="G13" s="2">
        <v>185</v>
      </c>
      <c r="H13" s="4">
        <f>300-G13+1</f>
        <v>116</v>
      </c>
      <c r="I13" s="3" t="s">
        <v>65</v>
      </c>
      <c r="J13" s="5" t="s">
        <v>66</v>
      </c>
      <c r="K13" s="6" t="s">
        <v>29</v>
      </c>
      <c r="L13" s="6">
        <v>167</v>
      </c>
      <c r="M13" s="4">
        <v>0</v>
      </c>
      <c r="N13" s="4">
        <v>40</v>
      </c>
      <c r="O13" s="4">
        <v>40</v>
      </c>
      <c r="P13" s="4">
        <v>10</v>
      </c>
      <c r="Q13" s="4">
        <v>10</v>
      </c>
      <c r="R13" s="4">
        <v>10</v>
      </c>
      <c r="S13" s="4">
        <v>10</v>
      </c>
      <c r="T13" s="4">
        <v>0</v>
      </c>
      <c r="U13" s="17">
        <v>3</v>
      </c>
      <c r="V13" s="18">
        <v>0</v>
      </c>
      <c r="W13" s="7">
        <f t="shared" si="0"/>
        <v>239</v>
      </c>
    </row>
    <row r="14" spans="1:127" ht="38.25" customHeight="1" x14ac:dyDescent="0.3">
      <c r="A14" s="8">
        <v>7</v>
      </c>
      <c r="B14" s="12" t="s">
        <v>67</v>
      </c>
      <c r="C14" s="24" t="s">
        <v>68</v>
      </c>
      <c r="D14" s="10" t="s">
        <v>69</v>
      </c>
      <c r="E14" s="13" t="s">
        <v>70</v>
      </c>
      <c r="F14" s="12" t="s">
        <v>71</v>
      </c>
      <c r="G14" s="12">
        <v>143</v>
      </c>
      <c r="H14" s="9">
        <v>158</v>
      </c>
      <c r="I14" s="12" t="s">
        <v>20</v>
      </c>
      <c r="J14" s="13" t="s">
        <v>72</v>
      </c>
      <c r="K14" s="16" t="s">
        <v>21</v>
      </c>
      <c r="L14" s="16">
        <f>100-18+1</f>
        <v>83</v>
      </c>
      <c r="M14" s="9">
        <v>18</v>
      </c>
      <c r="N14" s="9">
        <v>30</v>
      </c>
      <c r="O14" s="9">
        <v>0</v>
      </c>
      <c r="P14" s="9">
        <v>0</v>
      </c>
      <c r="Q14" s="9">
        <v>0</v>
      </c>
      <c r="R14" s="9">
        <v>10</v>
      </c>
      <c r="S14" s="9">
        <v>5</v>
      </c>
      <c r="T14" s="9">
        <v>0</v>
      </c>
      <c r="U14" s="21"/>
      <c r="V14" s="22">
        <v>3</v>
      </c>
      <c r="W14" s="7">
        <f t="shared" si="0"/>
        <v>224</v>
      </c>
    </row>
    <row r="15" spans="1:127" ht="38.25" customHeight="1" x14ac:dyDescent="0.3">
      <c r="A15" s="8">
        <v>8</v>
      </c>
      <c r="B15" s="12" t="s">
        <v>73</v>
      </c>
      <c r="C15" s="24" t="s">
        <v>74</v>
      </c>
      <c r="D15" s="10" t="s">
        <v>75</v>
      </c>
      <c r="E15" s="13" t="s">
        <v>23</v>
      </c>
      <c r="F15" s="12" t="s">
        <v>21</v>
      </c>
      <c r="G15" s="12">
        <v>151</v>
      </c>
      <c r="H15" s="4">
        <f>300-G15+1</f>
        <v>150</v>
      </c>
      <c r="I15" s="3" t="s">
        <v>65</v>
      </c>
      <c r="J15" s="13" t="s">
        <v>76</v>
      </c>
      <c r="K15" s="16" t="s">
        <v>21</v>
      </c>
      <c r="L15" s="16">
        <v>63</v>
      </c>
      <c r="M15" s="9">
        <v>38</v>
      </c>
      <c r="N15" s="9">
        <v>0</v>
      </c>
      <c r="O15" s="9">
        <v>20</v>
      </c>
      <c r="P15" s="9">
        <v>0</v>
      </c>
      <c r="Q15" s="9">
        <v>0</v>
      </c>
      <c r="R15" s="9">
        <v>10</v>
      </c>
      <c r="S15" s="9">
        <v>0</v>
      </c>
      <c r="T15" s="9">
        <v>0</v>
      </c>
      <c r="U15" s="21">
        <v>0</v>
      </c>
      <c r="V15" s="22">
        <v>0</v>
      </c>
      <c r="W15" s="7">
        <f t="shared" si="0"/>
        <v>218</v>
      </c>
    </row>
    <row r="16" spans="1:127" ht="38.25" customHeight="1" x14ac:dyDescent="0.3">
      <c r="A16" s="8">
        <v>9</v>
      </c>
      <c r="B16" s="16" t="s">
        <v>77</v>
      </c>
      <c r="C16" s="24" t="s">
        <v>78</v>
      </c>
      <c r="D16" s="10" t="s">
        <v>79</v>
      </c>
      <c r="E16" s="13" t="s">
        <v>23</v>
      </c>
      <c r="F16" s="12" t="s">
        <v>19</v>
      </c>
      <c r="G16" s="12">
        <v>151</v>
      </c>
      <c r="H16" s="9">
        <f>300-G16+1</f>
        <v>150</v>
      </c>
      <c r="I16" s="12" t="s">
        <v>20</v>
      </c>
      <c r="J16" s="13" t="s">
        <v>80</v>
      </c>
      <c r="K16" s="16" t="s">
        <v>21</v>
      </c>
      <c r="L16" s="16">
        <v>142</v>
      </c>
      <c r="M16" s="9">
        <v>0</v>
      </c>
      <c r="N16" s="9">
        <v>40</v>
      </c>
      <c r="O16" s="9">
        <v>0</v>
      </c>
      <c r="P16" s="9">
        <v>0</v>
      </c>
      <c r="Q16" s="9">
        <v>0</v>
      </c>
      <c r="R16" s="9">
        <v>10</v>
      </c>
      <c r="S16" s="9">
        <v>10</v>
      </c>
      <c r="T16" s="9">
        <v>0</v>
      </c>
      <c r="U16" s="21">
        <v>0</v>
      </c>
      <c r="V16" s="22">
        <v>3</v>
      </c>
      <c r="W16" s="7">
        <f t="shared" si="0"/>
        <v>213</v>
      </c>
    </row>
    <row r="17" spans="1:23" ht="38.25" customHeight="1" x14ac:dyDescent="0.3">
      <c r="A17" s="8">
        <v>10</v>
      </c>
      <c r="B17" s="12" t="s">
        <v>81</v>
      </c>
      <c r="C17" s="24" t="s">
        <v>82</v>
      </c>
      <c r="D17" s="10" t="s">
        <v>83</v>
      </c>
      <c r="E17" s="3" t="s">
        <v>84</v>
      </c>
      <c r="F17" s="2" t="s">
        <v>19</v>
      </c>
      <c r="G17" s="2">
        <v>151</v>
      </c>
      <c r="H17" s="4">
        <v>150</v>
      </c>
      <c r="I17" s="2" t="s">
        <v>20</v>
      </c>
      <c r="J17" s="5" t="s">
        <v>85</v>
      </c>
      <c r="K17" s="6" t="s">
        <v>21</v>
      </c>
      <c r="L17" s="6">
        <v>451</v>
      </c>
      <c r="M17" s="4">
        <v>0</v>
      </c>
      <c r="N17" s="4">
        <v>0</v>
      </c>
      <c r="O17" s="4">
        <v>0</v>
      </c>
      <c r="P17" s="4">
        <v>0</v>
      </c>
      <c r="Q17" s="4">
        <v>10</v>
      </c>
      <c r="R17" s="4">
        <v>10</v>
      </c>
      <c r="S17" s="4">
        <v>5</v>
      </c>
      <c r="T17" s="4">
        <v>0</v>
      </c>
      <c r="U17" s="17">
        <v>0</v>
      </c>
      <c r="V17" s="18">
        <v>0</v>
      </c>
      <c r="W17" s="7">
        <f t="shared" si="0"/>
        <v>175</v>
      </c>
    </row>
  </sheetData>
  <sheetProtection algorithmName="SHA-512" hashValue="7uDBZJ8Prm+0do8bH2K1f0LmtLxGRvG9P82qLE9CbyWV+rul2+KbxcLJEYs25gR3jbjYxPd2MmrOcKvlFZUbow==" saltValue="aNp+FkYDzHWieyYEbsyAKA==" spinCount="100000" sheet="1" selectLockedCells="1" sort="0" autoFilter="0" pivotTables="0" selectUnlockedCells="1"/>
  <mergeCells count="25">
    <mergeCell ref="A2:W2"/>
    <mergeCell ref="A4:W4"/>
    <mergeCell ref="A5:W5"/>
    <mergeCell ref="A6:A7"/>
    <mergeCell ref="B6:B7"/>
    <mergeCell ref="C6:C7"/>
    <mergeCell ref="D6:D7"/>
    <mergeCell ref="F6:F7"/>
    <mergeCell ref="G6:G7"/>
    <mergeCell ref="H6:H7"/>
    <mergeCell ref="I6:I7"/>
    <mergeCell ref="J6:J7"/>
    <mergeCell ref="K6:L6"/>
    <mergeCell ref="M6:M7"/>
    <mergeCell ref="N6:N7"/>
    <mergeCell ref="V6:V7"/>
    <mergeCell ref="W6:W7"/>
    <mergeCell ref="K7:L7"/>
    <mergeCell ref="P6:P7"/>
    <mergeCell ref="Q6:Q7"/>
    <mergeCell ref="R6:R7"/>
    <mergeCell ref="S6:S7"/>
    <mergeCell ref="T6:T7"/>
    <mergeCell ref="U6:U7"/>
    <mergeCell ref="O6:O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11ra Doctorado en CTI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</dc:creator>
  <cp:lastModifiedBy>Claudia Benítez</cp:lastModifiedBy>
  <dcterms:created xsi:type="dcterms:W3CDTF">2020-12-19T21:28:05Z</dcterms:created>
  <dcterms:modified xsi:type="dcterms:W3CDTF">2021-01-12T13:44:56Z</dcterms:modified>
</cp:coreProperties>
</file>