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-\Downloads\Nueva carpeta\"/>
    </mc:Choice>
  </mc:AlternateContent>
  <bookViews>
    <workbookView xWindow="0" yWindow="0" windowWidth="23040" windowHeight="9192"/>
  </bookViews>
  <sheets>
    <sheet name="4ta Intercambio de Grado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2" l="1"/>
  <c r="T16" i="2" s="1"/>
  <c r="T15" i="2"/>
  <c r="T14" i="2"/>
  <c r="K14" i="2"/>
  <c r="T13" i="2"/>
  <c r="N12" i="2"/>
  <c r="T12" i="2" s="1"/>
  <c r="K12" i="2"/>
  <c r="N11" i="2"/>
  <c r="K11" i="2"/>
  <c r="T11" i="2" s="1"/>
  <c r="T10" i="2"/>
  <c r="N9" i="2"/>
  <c r="K9" i="2"/>
  <c r="N8" i="2"/>
  <c r="K8" i="2"/>
  <c r="N7" i="2"/>
  <c r="K7" i="2"/>
  <c r="T7" i="2" s="1"/>
  <c r="T8" i="2" l="1"/>
  <c r="T9" i="2"/>
</calcChain>
</file>

<file path=xl/sharedStrings.xml><?xml version="1.0" encoding="utf-8"?>
<sst xmlns="http://schemas.openxmlformats.org/spreadsheetml/2006/main" count="113" uniqueCount="85">
  <si>
    <t>PROGRAMA NACIONAL DE BECAS DE POSTGRADO EN EL EXTERIOR DON CARLOS ANTONIO LÓPEZ</t>
  </si>
  <si>
    <t>Lista de Seleccionados</t>
  </si>
  <si>
    <t>N°</t>
  </si>
  <si>
    <t>Código de Postulación</t>
  </si>
  <si>
    <t>C.I.</t>
  </si>
  <si>
    <t>Nombre y Apellido</t>
  </si>
  <si>
    <t>Puntos Rankings generales</t>
  </si>
  <si>
    <t>Evaluación Socioeconómica</t>
  </si>
  <si>
    <t>Total Puntos</t>
  </si>
  <si>
    <t>Cuarta Convocatoria Autogestionada - Intercambio Estudiantil Internacional a Nivel de Grado</t>
  </si>
  <si>
    <t>Universidad Local</t>
  </si>
  <si>
    <t>Carrera</t>
  </si>
  <si>
    <t>Universidad de Destino</t>
  </si>
  <si>
    <t>País de Destino</t>
  </si>
  <si>
    <t>Ranking Seleccionado</t>
  </si>
  <si>
    <t>Posición en el Ranking 2020</t>
  </si>
  <si>
    <t xml:space="preserve">Área by Broad Subject </t>
  </si>
  <si>
    <t>Ranking by Broad Subject QS</t>
  </si>
  <si>
    <t>Puntos Ranking Broad Subject</t>
  </si>
  <si>
    <t>Estudios Secundarios</t>
  </si>
  <si>
    <t>Idioma del Programa de Estudio</t>
  </si>
  <si>
    <t>Idioma del país de destino</t>
  </si>
  <si>
    <t>Carnet Indígena</t>
  </si>
  <si>
    <t>BCMG08-195</t>
  </si>
  <si>
    <t>Victor Manuel Cubilla Juvinel</t>
  </si>
  <si>
    <t>Universidad Nacional de Asunción</t>
  </si>
  <si>
    <t>Economía</t>
  </si>
  <si>
    <t xml:space="preserve">University of California - San Diego </t>
  </si>
  <si>
    <t>Estados Unidos</t>
  </si>
  <si>
    <t>ARWU</t>
  </si>
  <si>
    <t>Ciencias Sociales</t>
  </si>
  <si>
    <t>BCMG08-129</t>
  </si>
  <si>
    <t>Analia Judith Balmoriz Emategui</t>
  </si>
  <si>
    <t>Universidad Nacional del Este</t>
  </si>
  <si>
    <t>Ingeniería Ambiental</t>
  </si>
  <si>
    <t>Ciencias Naturales</t>
  </si>
  <si>
    <t>BCMG08-9</t>
  </si>
  <si>
    <t>Rocio Maria Pesallaccia Cardozo</t>
  </si>
  <si>
    <t xml:space="preserve"> Universidad Autónoma de Encarnación</t>
  </si>
  <si>
    <t xml:space="preserve"> Licenciatura en Comercio Internacional</t>
  </si>
  <si>
    <t>Universidad Nacional Autónoma de México</t>
  </si>
  <si>
    <t>México</t>
  </si>
  <si>
    <t>QS</t>
  </si>
  <si>
    <t>BCMG08-3</t>
  </si>
  <si>
    <t>Dario Sebastian Gonzalez Andueza</t>
  </si>
  <si>
    <t>Ciencias Veterinarias</t>
  </si>
  <si>
    <t>Ghent University</t>
  </si>
  <si>
    <t>Belgica</t>
  </si>
  <si>
    <t>Ciencias naturales</t>
  </si>
  <si>
    <t>BCMG08-163</t>
  </si>
  <si>
    <t>Ingrid Giselle Mandelburger Varela</t>
  </si>
  <si>
    <t>Arquitectura</t>
  </si>
  <si>
    <t>Sapienza University of Rome</t>
  </si>
  <si>
    <t>Italia</t>
  </si>
  <si>
    <t>Arte y humanidades</t>
  </si>
  <si>
    <t>BCMG08-202</t>
  </si>
  <si>
    <t>Maximiliano Thompson Garcia</t>
  </si>
  <si>
    <t>Licenciatura en Historia</t>
  </si>
  <si>
    <t>University Complutense Madrid</t>
  </si>
  <si>
    <t>España</t>
  </si>
  <si>
    <t>BCMG08 - 137</t>
  </si>
  <si>
    <t xml:space="preserve"> Ramiro Sebastian Melgarejo Gonzalez</t>
  </si>
  <si>
    <t>Lincenciatura en Historia</t>
  </si>
  <si>
    <t>BCMG08-31</t>
  </si>
  <si>
    <t>Araceli Maria Jose Pappalardo Llano</t>
  </si>
  <si>
    <t>BCMG08 - 198</t>
  </si>
  <si>
    <t>Sergio Matias Feliu Medina</t>
  </si>
  <si>
    <t>Licenciatura en Química Industrial</t>
  </si>
  <si>
    <t>Universidad Autónoma de Madrid</t>
  </si>
  <si>
    <t>BCMG08-153</t>
  </si>
  <si>
    <t>Eulalio Enmanuel Chavez Pereira</t>
  </si>
  <si>
    <t>Ingeniería</t>
  </si>
  <si>
    <t>Universidad Nacional de Colombia</t>
  </si>
  <si>
    <t xml:space="preserve"> Colombia</t>
  </si>
  <si>
    <t>Ingeniería y tecnología</t>
  </si>
  <si>
    <t>4.739.383</t>
  </si>
  <si>
    <t>4.921.979</t>
  </si>
  <si>
    <t>5.949.337</t>
  </si>
  <si>
    <t>4.186.279</t>
  </si>
  <si>
    <t>4.178.977</t>
  </si>
  <si>
    <t>5.664.646</t>
  </si>
  <si>
    <t>4.672.519</t>
  </si>
  <si>
    <t>4.339.888</t>
  </si>
  <si>
    <t>5.084.788</t>
  </si>
  <si>
    <t>4.430.691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</si>
</sst>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22222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0" borderId="2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816746</xdr:colOff>
      <xdr:row>0</xdr:row>
      <xdr:rowOff>226891</xdr:rowOff>
    </xdr:from>
    <xdr:to>
      <xdr:col>11</xdr:col>
      <xdr:colOff>585350</xdr:colOff>
      <xdr:row>0</xdr:row>
      <xdr:rowOff>1138246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6531746" y="226891"/>
          <a:ext cx="5636004" cy="91135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T16"/>
  <sheetViews>
    <sheetView showGridLines="0" tabSelected="1" zoomScale="72" zoomScaleNormal="72" workbookViewId="0">
      <selection activeCell="V1" sqref="V1"/>
    </sheetView>
  </sheetViews>
  <sheetFormatPr baseColWidth="10" defaultColWidth="11.44140625" defaultRowHeight="13.8" x14ac:dyDescent="0.3"/>
  <cols>
    <col min="1" max="1" width="3.6640625" style="6" customWidth="1"/>
    <col min="2" max="3" width="14" style="7" customWidth="1"/>
    <col min="4" max="4" width="31.6640625" style="7" bestFit="1" customWidth="1"/>
    <col min="5" max="5" width="22.33203125" style="7" customWidth="1"/>
    <col min="6" max="6" width="18" style="7" customWidth="1"/>
    <col min="7" max="7" width="20.6640625" style="8" customWidth="1"/>
    <col min="8" max="8" width="14" style="7" customWidth="1"/>
    <col min="9" max="9" width="12.44140625" style="7" customWidth="1"/>
    <col min="10" max="11" width="11.44140625" style="7"/>
    <col min="12" max="12" width="16.44140625" style="7" customWidth="1"/>
    <col min="13" max="13" width="11.44140625" style="7"/>
    <col min="14" max="14" width="13.5546875" style="7" customWidth="1"/>
    <col min="15" max="15" width="14.5546875" style="7" customWidth="1"/>
    <col min="16" max="16" width="13.33203125" style="7" customWidth="1"/>
    <col min="17" max="20" width="10.6640625" style="7" customWidth="1"/>
    <col min="21" max="16384" width="11.44140625" style="7"/>
  </cols>
  <sheetData>
    <row r="1" spans="1:20" ht="94.5" customHeight="1" x14ac:dyDescent="0.3"/>
    <row r="2" spans="1:20" ht="24.75" customHeight="1" x14ac:dyDescent="0.3">
      <c r="A2" s="19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pans="1:20" ht="15" customHeight="1" x14ac:dyDescent="0.3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0" ht="24.75" customHeight="1" x14ac:dyDescent="0.3">
      <c r="A4" s="21" t="s">
        <v>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3"/>
    </row>
    <row r="5" spans="1:20" ht="24.75" customHeight="1" x14ac:dyDescent="0.3">
      <c r="A5" s="21" t="s">
        <v>9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3"/>
    </row>
    <row r="6" spans="1:20" ht="42" customHeight="1" x14ac:dyDescent="0.3">
      <c r="A6" s="15" t="s">
        <v>2</v>
      </c>
      <c r="B6" s="15" t="s">
        <v>3</v>
      </c>
      <c r="C6" s="15" t="s">
        <v>4</v>
      </c>
      <c r="D6" s="15" t="s">
        <v>5</v>
      </c>
      <c r="E6" s="15" t="s">
        <v>10</v>
      </c>
      <c r="F6" s="15" t="s">
        <v>11</v>
      </c>
      <c r="G6" s="15" t="s">
        <v>12</v>
      </c>
      <c r="H6" s="15" t="s">
        <v>13</v>
      </c>
      <c r="I6" s="15" t="s">
        <v>14</v>
      </c>
      <c r="J6" s="15" t="s">
        <v>15</v>
      </c>
      <c r="K6" s="15" t="s">
        <v>6</v>
      </c>
      <c r="L6" s="15" t="s">
        <v>16</v>
      </c>
      <c r="M6" s="15" t="s">
        <v>17</v>
      </c>
      <c r="N6" s="15" t="s">
        <v>18</v>
      </c>
      <c r="O6" s="15" t="s">
        <v>7</v>
      </c>
      <c r="P6" s="15" t="s">
        <v>19</v>
      </c>
      <c r="Q6" s="15" t="s">
        <v>20</v>
      </c>
      <c r="R6" s="15" t="s">
        <v>21</v>
      </c>
      <c r="S6" s="15" t="s">
        <v>22</v>
      </c>
      <c r="T6" s="15" t="s">
        <v>8</v>
      </c>
    </row>
    <row r="7" spans="1:20" s="13" customFormat="1" ht="38.25" customHeight="1" x14ac:dyDescent="0.3">
      <c r="A7" s="9">
        <v>1</v>
      </c>
      <c r="B7" s="5" t="s">
        <v>23</v>
      </c>
      <c r="C7" s="17" t="s">
        <v>75</v>
      </c>
      <c r="D7" s="18" t="s">
        <v>24</v>
      </c>
      <c r="E7" s="10" t="s">
        <v>25</v>
      </c>
      <c r="F7" s="10" t="s">
        <v>26</v>
      </c>
      <c r="G7" s="10" t="s">
        <v>27</v>
      </c>
      <c r="H7" s="5" t="s">
        <v>28</v>
      </c>
      <c r="I7" s="5" t="s">
        <v>29</v>
      </c>
      <c r="J7" s="5">
        <v>18</v>
      </c>
      <c r="K7" s="4">
        <f>300-J7+1</f>
        <v>283</v>
      </c>
      <c r="L7" s="10" t="s">
        <v>30</v>
      </c>
      <c r="M7" s="5">
        <v>45</v>
      </c>
      <c r="N7" s="11">
        <f>100-M7+1</f>
        <v>56</v>
      </c>
      <c r="O7" s="11">
        <v>80</v>
      </c>
      <c r="P7" s="11">
        <v>0</v>
      </c>
      <c r="Q7" s="11">
        <v>10</v>
      </c>
      <c r="R7" s="11">
        <v>10</v>
      </c>
      <c r="S7" s="11">
        <v>0</v>
      </c>
      <c r="T7" s="12">
        <f>+S7+R7+Q7+P7+O7+N7+K7</f>
        <v>439</v>
      </c>
    </row>
    <row r="8" spans="1:20" s="13" customFormat="1" ht="38.25" customHeight="1" x14ac:dyDescent="0.3">
      <c r="A8" s="9">
        <v>2</v>
      </c>
      <c r="B8" s="5" t="s">
        <v>31</v>
      </c>
      <c r="C8" s="16" t="s">
        <v>76</v>
      </c>
      <c r="D8" s="18" t="s">
        <v>32</v>
      </c>
      <c r="E8" s="10" t="s">
        <v>33</v>
      </c>
      <c r="F8" s="10" t="s">
        <v>34</v>
      </c>
      <c r="G8" s="10" t="s">
        <v>27</v>
      </c>
      <c r="H8" s="5" t="s">
        <v>28</v>
      </c>
      <c r="I8" s="5" t="s">
        <v>29</v>
      </c>
      <c r="J8" s="5">
        <v>18</v>
      </c>
      <c r="K8" s="4">
        <f>300-J8+1</f>
        <v>283</v>
      </c>
      <c r="L8" s="10" t="s">
        <v>35</v>
      </c>
      <c r="M8" s="5">
        <v>40</v>
      </c>
      <c r="N8" s="11">
        <f>100-M8+1</f>
        <v>61</v>
      </c>
      <c r="O8" s="11">
        <v>0</v>
      </c>
      <c r="P8" s="11">
        <v>20</v>
      </c>
      <c r="Q8" s="11">
        <v>10</v>
      </c>
      <c r="R8" s="11">
        <v>10</v>
      </c>
      <c r="S8" s="11">
        <v>0</v>
      </c>
      <c r="T8" s="12">
        <f t="shared" ref="T8:T16" si="0">+S8+R8+Q8+P8+O8+N8+K8</f>
        <v>384</v>
      </c>
    </row>
    <row r="9" spans="1:20" s="13" customFormat="1" ht="38.25" customHeight="1" x14ac:dyDescent="0.3">
      <c r="A9" s="9">
        <v>3</v>
      </c>
      <c r="B9" s="5" t="s">
        <v>36</v>
      </c>
      <c r="C9" s="16" t="s">
        <v>77</v>
      </c>
      <c r="D9" s="18" t="s">
        <v>37</v>
      </c>
      <c r="E9" s="10" t="s">
        <v>38</v>
      </c>
      <c r="F9" s="10" t="s">
        <v>39</v>
      </c>
      <c r="G9" s="10" t="s">
        <v>40</v>
      </c>
      <c r="H9" s="5" t="s">
        <v>41</v>
      </c>
      <c r="I9" s="5" t="s">
        <v>42</v>
      </c>
      <c r="J9" s="5">
        <v>103</v>
      </c>
      <c r="K9" s="4">
        <f>300-J9+1</f>
        <v>198</v>
      </c>
      <c r="L9" s="10" t="s">
        <v>30</v>
      </c>
      <c r="M9" s="5">
        <v>42</v>
      </c>
      <c r="N9" s="11">
        <f>100-M9+1</f>
        <v>59</v>
      </c>
      <c r="O9" s="11">
        <v>80</v>
      </c>
      <c r="P9" s="11">
        <v>20</v>
      </c>
      <c r="Q9" s="11">
        <v>0</v>
      </c>
      <c r="R9" s="11">
        <v>0</v>
      </c>
      <c r="S9" s="11">
        <v>0</v>
      </c>
      <c r="T9" s="12">
        <f t="shared" si="0"/>
        <v>357</v>
      </c>
    </row>
    <row r="10" spans="1:20" s="13" customFormat="1" ht="38.25" customHeight="1" x14ac:dyDescent="0.3">
      <c r="A10" s="9">
        <v>4</v>
      </c>
      <c r="B10" s="5" t="s">
        <v>43</v>
      </c>
      <c r="C10" s="16" t="s">
        <v>78</v>
      </c>
      <c r="D10" s="18" t="s">
        <v>44</v>
      </c>
      <c r="E10" s="10" t="s">
        <v>25</v>
      </c>
      <c r="F10" s="10" t="s">
        <v>45</v>
      </c>
      <c r="G10" s="10" t="s">
        <v>46</v>
      </c>
      <c r="H10" s="5" t="s">
        <v>47</v>
      </c>
      <c r="I10" s="5" t="s">
        <v>29</v>
      </c>
      <c r="J10" s="5">
        <v>66</v>
      </c>
      <c r="K10" s="4">
        <v>235</v>
      </c>
      <c r="L10" s="14" t="s">
        <v>48</v>
      </c>
      <c r="M10" s="3">
        <v>192</v>
      </c>
      <c r="N10" s="11">
        <v>0</v>
      </c>
      <c r="O10" s="11">
        <v>80</v>
      </c>
      <c r="P10" s="11">
        <v>0</v>
      </c>
      <c r="Q10" s="11">
        <v>10</v>
      </c>
      <c r="R10" s="11">
        <v>10</v>
      </c>
      <c r="S10" s="11">
        <v>0</v>
      </c>
      <c r="T10" s="12">
        <f t="shared" si="0"/>
        <v>335</v>
      </c>
    </row>
    <row r="11" spans="1:20" s="13" customFormat="1" ht="38.25" customHeight="1" x14ac:dyDescent="0.3">
      <c r="A11" s="9">
        <v>5</v>
      </c>
      <c r="B11" s="5" t="s">
        <v>49</v>
      </c>
      <c r="C11" s="16" t="s">
        <v>79</v>
      </c>
      <c r="D11" s="18" t="s">
        <v>50</v>
      </c>
      <c r="E11" s="10" t="s">
        <v>25</v>
      </c>
      <c r="F11" s="10" t="s">
        <v>51</v>
      </c>
      <c r="G11" s="10" t="s">
        <v>52</v>
      </c>
      <c r="H11" s="5" t="s">
        <v>53</v>
      </c>
      <c r="I11" s="5" t="s">
        <v>29</v>
      </c>
      <c r="J11" s="5">
        <v>151</v>
      </c>
      <c r="K11" s="4">
        <f>300-J11+1</f>
        <v>150</v>
      </c>
      <c r="L11" s="14" t="s">
        <v>54</v>
      </c>
      <c r="M11" s="5">
        <v>81</v>
      </c>
      <c r="N11" s="11">
        <f>100-M11+1</f>
        <v>20</v>
      </c>
      <c r="O11" s="11">
        <v>60</v>
      </c>
      <c r="P11" s="11">
        <v>0</v>
      </c>
      <c r="Q11" s="11">
        <v>0</v>
      </c>
      <c r="R11" s="11">
        <v>10</v>
      </c>
      <c r="S11" s="11">
        <v>0</v>
      </c>
      <c r="T11" s="12">
        <f t="shared" si="0"/>
        <v>240</v>
      </c>
    </row>
    <row r="12" spans="1:20" s="13" customFormat="1" ht="38.25" customHeight="1" x14ac:dyDescent="0.3">
      <c r="A12" s="9">
        <v>6</v>
      </c>
      <c r="B12" s="5" t="s">
        <v>55</v>
      </c>
      <c r="C12" s="16" t="s">
        <v>80</v>
      </c>
      <c r="D12" s="18" t="s">
        <v>56</v>
      </c>
      <c r="E12" s="10" t="s">
        <v>25</v>
      </c>
      <c r="F12" s="10" t="s">
        <v>57</v>
      </c>
      <c r="G12" s="10" t="s">
        <v>58</v>
      </c>
      <c r="H12" s="5" t="s">
        <v>59</v>
      </c>
      <c r="I12" s="5" t="s">
        <v>42</v>
      </c>
      <c r="J12" s="5">
        <v>212</v>
      </c>
      <c r="K12" s="4">
        <f>300-J12+1</f>
        <v>89</v>
      </c>
      <c r="L12" s="14" t="s">
        <v>54</v>
      </c>
      <c r="M12" s="5">
        <v>76</v>
      </c>
      <c r="N12" s="11">
        <f>100-M12+1</f>
        <v>25</v>
      </c>
      <c r="O12" s="11">
        <v>80</v>
      </c>
      <c r="P12" s="11">
        <v>40</v>
      </c>
      <c r="Q12" s="11">
        <v>0</v>
      </c>
      <c r="R12" s="11">
        <v>0</v>
      </c>
      <c r="S12" s="11">
        <v>0</v>
      </c>
      <c r="T12" s="12">
        <f t="shared" si="0"/>
        <v>234</v>
      </c>
    </row>
    <row r="13" spans="1:20" s="13" customFormat="1" ht="38.25" customHeight="1" x14ac:dyDescent="0.3">
      <c r="A13" s="9">
        <v>7</v>
      </c>
      <c r="B13" s="3" t="s">
        <v>60</v>
      </c>
      <c r="C13" s="16" t="s">
        <v>81</v>
      </c>
      <c r="D13" s="18" t="s">
        <v>61</v>
      </c>
      <c r="E13" s="10" t="s">
        <v>25</v>
      </c>
      <c r="F13" s="10" t="s">
        <v>62</v>
      </c>
      <c r="G13" s="10" t="s">
        <v>58</v>
      </c>
      <c r="H13" s="5" t="s">
        <v>59</v>
      </c>
      <c r="I13" s="5" t="s">
        <v>42</v>
      </c>
      <c r="J13" s="5">
        <v>212</v>
      </c>
      <c r="K13" s="4">
        <v>89</v>
      </c>
      <c r="L13" s="14" t="s">
        <v>54</v>
      </c>
      <c r="M13" s="3">
        <v>76</v>
      </c>
      <c r="N13" s="11">
        <v>25</v>
      </c>
      <c r="O13" s="11">
        <v>80</v>
      </c>
      <c r="P13" s="11">
        <v>40</v>
      </c>
      <c r="Q13" s="11">
        <v>0</v>
      </c>
      <c r="R13" s="11">
        <v>0</v>
      </c>
      <c r="S13" s="11">
        <v>0</v>
      </c>
      <c r="T13" s="12">
        <f t="shared" si="0"/>
        <v>234</v>
      </c>
    </row>
    <row r="14" spans="1:20" ht="38.25" customHeight="1" x14ac:dyDescent="0.3">
      <c r="A14" s="9">
        <v>8</v>
      </c>
      <c r="B14" s="5" t="s">
        <v>63</v>
      </c>
      <c r="C14" s="16" t="s">
        <v>82</v>
      </c>
      <c r="D14" s="18" t="s">
        <v>64</v>
      </c>
      <c r="E14" s="10" t="s">
        <v>25</v>
      </c>
      <c r="F14" s="10" t="s">
        <v>51</v>
      </c>
      <c r="G14" s="10" t="s">
        <v>52</v>
      </c>
      <c r="H14" s="5" t="s">
        <v>53</v>
      </c>
      <c r="I14" s="5" t="s">
        <v>29</v>
      </c>
      <c r="J14" s="5">
        <v>151</v>
      </c>
      <c r="K14" s="4">
        <f>300-J14+1</f>
        <v>150</v>
      </c>
      <c r="L14" s="14" t="s">
        <v>54</v>
      </c>
      <c r="M14" s="5">
        <v>81</v>
      </c>
      <c r="N14" s="11">
        <v>20</v>
      </c>
      <c r="O14" s="11">
        <v>40</v>
      </c>
      <c r="P14" s="11">
        <v>0</v>
      </c>
      <c r="Q14" s="11">
        <v>0</v>
      </c>
      <c r="R14" s="11">
        <v>10</v>
      </c>
      <c r="S14" s="11">
        <v>0</v>
      </c>
      <c r="T14" s="12">
        <f t="shared" si="0"/>
        <v>220</v>
      </c>
    </row>
    <row r="15" spans="1:20" ht="38.25" customHeight="1" x14ac:dyDescent="0.3">
      <c r="A15" s="9">
        <v>9</v>
      </c>
      <c r="B15" s="5" t="s">
        <v>65</v>
      </c>
      <c r="C15" s="16" t="s">
        <v>83</v>
      </c>
      <c r="D15" s="18" t="s">
        <v>66</v>
      </c>
      <c r="E15" s="10" t="s">
        <v>25</v>
      </c>
      <c r="F15" s="10" t="s">
        <v>67</v>
      </c>
      <c r="G15" s="10" t="s">
        <v>68</v>
      </c>
      <c r="H15" s="5" t="s">
        <v>59</v>
      </c>
      <c r="I15" s="5" t="s">
        <v>42</v>
      </c>
      <c r="J15" s="5">
        <v>192</v>
      </c>
      <c r="K15" s="4">
        <v>109</v>
      </c>
      <c r="L15" s="14" t="s">
        <v>48</v>
      </c>
      <c r="M15" s="3">
        <v>76</v>
      </c>
      <c r="N15" s="11">
        <v>25</v>
      </c>
      <c r="O15" s="11">
        <v>0</v>
      </c>
      <c r="P15" s="11">
        <v>20</v>
      </c>
      <c r="Q15" s="11">
        <v>0</v>
      </c>
      <c r="R15" s="11">
        <v>0</v>
      </c>
      <c r="S15" s="11">
        <v>0</v>
      </c>
      <c r="T15" s="12">
        <f t="shared" si="0"/>
        <v>154</v>
      </c>
    </row>
    <row r="16" spans="1:20" ht="38.25" customHeight="1" x14ac:dyDescent="0.3">
      <c r="A16" s="9">
        <v>10</v>
      </c>
      <c r="B16" s="5" t="s">
        <v>69</v>
      </c>
      <c r="C16" s="16" t="s">
        <v>84</v>
      </c>
      <c r="D16" s="18" t="s">
        <v>70</v>
      </c>
      <c r="E16" s="10" t="s">
        <v>25</v>
      </c>
      <c r="F16" s="10" t="s">
        <v>71</v>
      </c>
      <c r="G16" s="10" t="s">
        <v>72</v>
      </c>
      <c r="H16" s="5" t="s">
        <v>73</v>
      </c>
      <c r="I16" s="5" t="s">
        <v>42</v>
      </c>
      <c r="J16" s="5">
        <v>253</v>
      </c>
      <c r="K16" s="4">
        <f>300-J16+1</f>
        <v>48</v>
      </c>
      <c r="L16" s="10" t="s">
        <v>74</v>
      </c>
      <c r="M16" s="5">
        <v>151</v>
      </c>
      <c r="N16" s="11">
        <v>0</v>
      </c>
      <c r="O16" s="11">
        <v>80</v>
      </c>
      <c r="P16" s="11">
        <v>0</v>
      </c>
      <c r="Q16" s="11">
        <v>0</v>
      </c>
      <c r="R16" s="11">
        <v>0</v>
      </c>
      <c r="S16" s="11">
        <v>0</v>
      </c>
      <c r="T16" s="12">
        <f t="shared" si="0"/>
        <v>128</v>
      </c>
    </row>
  </sheetData>
  <sheetProtection algorithmName="SHA-512" hashValue="zYKfb4X32nxUbut3AMvEzfu32iBHQMzME3ZiM1NzfeppR76t8reXxrMF/QyJHcnD8E/j+RqSn/JrYrpVyt/Odw==" saltValue="ffbIlqq96ZxuURYnBLXMbw==" spinCount="100000" sheet="1" selectLockedCells="1" sort="0" autoFilter="0" pivotTables="0" selectUnlockedCells="1"/>
  <mergeCells count="3">
    <mergeCell ref="A2:T2"/>
    <mergeCell ref="A4:T4"/>
    <mergeCell ref="A5:T5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4ta Intercambio de Grado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</dc:creator>
  <cp:lastModifiedBy>Claudia Benítez</cp:lastModifiedBy>
  <dcterms:created xsi:type="dcterms:W3CDTF">2020-12-19T21:28:05Z</dcterms:created>
  <dcterms:modified xsi:type="dcterms:W3CDTF">2020-12-22T15:03:13Z</dcterms:modified>
</cp:coreProperties>
</file>