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 tabRatio="500"/>
  </bookViews>
  <sheets>
    <sheet name="FRANCIA 01" sheetId="1" r:id="rId1"/>
  </sheets>
  <definedNames>
    <definedName name="_xlnm._FilterDatabase" localSheetId="0" hidden="1">'FRANCIA 01'!$A$5:$M$5</definedName>
    <definedName name="_FilterDatabase_0" localSheetId="0">'FRANCIA 01'!$A$5:$M$57</definedName>
    <definedName name="_FilterDatabase_0_0" localSheetId="0">'FRANCIA 01'!$A$5:$N$56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7" i="1" l="1"/>
  <c r="L45" i="1"/>
  <c r="L19" i="1"/>
  <c r="L50" i="1"/>
  <c r="L11" i="1"/>
  <c r="L27" i="1"/>
  <c r="L6" i="1"/>
  <c r="L7" i="1"/>
  <c r="L8" i="1"/>
  <c r="L9" i="1"/>
  <c r="L10" i="1"/>
  <c r="L12" i="1"/>
  <c r="L13" i="1"/>
  <c r="L14" i="1"/>
  <c r="L15" i="1"/>
  <c r="L16" i="1"/>
  <c r="L18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8" i="1"/>
  <c r="L39" i="1"/>
  <c r="L41" i="1"/>
  <c r="L42" i="1"/>
  <c r="L43" i="1"/>
  <c r="L44" i="1"/>
  <c r="L46" i="1"/>
  <c r="L47" i="1"/>
  <c r="L48" i="1"/>
  <c r="L40" i="1"/>
  <c r="L51" i="1"/>
  <c r="L52" i="1"/>
  <c r="L53" i="1"/>
  <c r="L54" i="1"/>
  <c r="L55" i="1"/>
  <c r="L57" i="1"/>
  <c r="L49" i="1"/>
  <c r="K17" i="1"/>
  <c r="K45" i="1"/>
  <c r="K19" i="1"/>
  <c r="K50" i="1"/>
  <c r="K11" i="1"/>
  <c r="K27" i="1"/>
  <c r="K6" i="1"/>
  <c r="K7" i="1"/>
  <c r="K8" i="1"/>
  <c r="K9" i="1"/>
  <c r="K10" i="1"/>
  <c r="K12" i="1"/>
  <c r="K13" i="1"/>
  <c r="K14" i="1"/>
  <c r="K15" i="1"/>
  <c r="K16" i="1"/>
  <c r="K18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6" i="1"/>
  <c r="K47" i="1"/>
  <c r="K48" i="1"/>
  <c r="K40" i="1"/>
  <c r="K51" i="1"/>
  <c r="K52" i="1"/>
  <c r="K53" i="1"/>
  <c r="K54" i="1"/>
  <c r="K55" i="1"/>
  <c r="K57" i="1"/>
  <c r="K49" i="1"/>
  <c r="J49" i="1"/>
  <c r="J57" i="1"/>
  <c r="J55" i="1"/>
  <c r="J54" i="1"/>
  <c r="J53" i="1"/>
  <c r="J52" i="1"/>
  <c r="J51" i="1"/>
  <c r="J40" i="1"/>
  <c r="J47" i="1"/>
  <c r="J46" i="1"/>
  <c r="J44" i="1"/>
  <c r="J43" i="1"/>
  <c r="J42" i="1"/>
  <c r="J41" i="1"/>
  <c r="J39" i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8" i="1"/>
  <c r="J16" i="1"/>
  <c r="J15" i="1"/>
  <c r="J14" i="1"/>
  <c r="J13" i="1"/>
  <c r="J12" i="1"/>
  <c r="J10" i="1"/>
  <c r="J9" i="1"/>
  <c r="J8" i="1"/>
  <c r="J7" i="1"/>
  <c r="J6" i="1"/>
  <c r="J11" i="1"/>
  <c r="I49" i="1"/>
  <c r="I54" i="1"/>
  <c r="I39" i="1"/>
  <c r="I34" i="1"/>
  <c r="I21" i="1"/>
  <c r="I20" i="1"/>
  <c r="I11" i="1"/>
  <c r="L56" i="1"/>
  <c r="K56" i="1"/>
  <c r="J56" i="1"/>
  <c r="I56" i="1"/>
  <c r="F49" i="1"/>
  <c r="F57" i="1"/>
  <c r="F55" i="1"/>
  <c r="F54" i="1"/>
  <c r="F53" i="1"/>
  <c r="F52" i="1"/>
  <c r="F51" i="1"/>
  <c r="F40" i="1"/>
  <c r="F48" i="1"/>
  <c r="F47" i="1"/>
  <c r="F46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8" i="1"/>
  <c r="F16" i="1"/>
  <c r="F15" i="1"/>
  <c r="F14" i="1"/>
  <c r="F13" i="1"/>
  <c r="F12" i="1"/>
  <c r="F10" i="1"/>
  <c r="F9" i="1"/>
  <c r="F8" i="1"/>
  <c r="F7" i="1"/>
  <c r="F6" i="1"/>
  <c r="F27" i="1"/>
  <c r="F11" i="1"/>
  <c r="F50" i="1"/>
  <c r="F19" i="1"/>
  <c r="F45" i="1"/>
  <c r="F17" i="1"/>
  <c r="F56" i="1"/>
</calcChain>
</file>

<file path=xl/sharedStrings.xml><?xml version="1.0" encoding="utf-8"?>
<sst xmlns="http://schemas.openxmlformats.org/spreadsheetml/2006/main" count="377" uniqueCount="180">
  <si>
    <t>Código postulación</t>
  </si>
  <si>
    <t>C.I.</t>
  </si>
  <si>
    <t>Nombres</t>
  </si>
  <si>
    <t>Apellidos</t>
  </si>
  <si>
    <t xml:space="preserve">Fecha retorno
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</si>
  <si>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</si>
  <si>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</si>
  <si>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</si>
  <si>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</si>
  <si>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</si>
  <si>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</si>
  <si>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</si>
  <si>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29/03/2021</t>
  </si>
  <si>
    <t>BCFR01-543</t>
  </si>
  <si>
    <t>Hugo Daniel</t>
  </si>
  <si>
    <t>Villalba Torres</t>
  </si>
  <si>
    <t>Finalizado</t>
  </si>
  <si>
    <t>Pendiente</t>
  </si>
  <si>
    <t>Año 1</t>
  </si>
  <si>
    <t>BCFR01-86</t>
  </si>
  <si>
    <t xml:space="preserve">Enrique </t>
  </si>
  <si>
    <t>Caballero Ruiz</t>
  </si>
  <si>
    <t>Actualizado/ al día</t>
  </si>
  <si>
    <t>BCFR01-288</t>
  </si>
  <si>
    <t>Nilda Elizabeth</t>
  </si>
  <si>
    <t xml:space="preserve">Portillo Torales </t>
  </si>
  <si>
    <t>BCFR01-590</t>
  </si>
  <si>
    <t>Gloria María Lucía</t>
  </si>
  <si>
    <t>Delgado Frutos</t>
  </si>
  <si>
    <t>BCFR01-455</t>
  </si>
  <si>
    <t>Christian Daniel</t>
  </si>
  <si>
    <t>Santacruz Flor</t>
  </si>
  <si>
    <t>Abierto</t>
  </si>
  <si>
    <t>Año 3</t>
  </si>
  <si>
    <t>BCFR01-559</t>
  </si>
  <si>
    <t>Karin Andrea</t>
  </si>
  <si>
    <t>Armoa Araujo</t>
  </si>
  <si>
    <t>BCFR01-93</t>
  </si>
  <si>
    <t>Karla Andrea</t>
  </si>
  <si>
    <t>Golin Galeano</t>
  </si>
  <si>
    <t>BCFR01-436</t>
  </si>
  <si>
    <t xml:space="preserve">Guillermo Anibal </t>
  </si>
  <si>
    <t>Achucarro Candia</t>
  </si>
  <si>
    <t>BCFR01-462</t>
  </si>
  <si>
    <t>Cinthia Raquel</t>
  </si>
  <si>
    <t>Aguilar Benitez</t>
  </si>
  <si>
    <t>BCFR01-357</t>
  </si>
  <si>
    <t>Aida Alice</t>
  </si>
  <si>
    <t>Aguilera Cano</t>
  </si>
  <si>
    <t>BCFR01-639</t>
  </si>
  <si>
    <t>Ruth Diana</t>
  </si>
  <si>
    <t>Alvarenga Duarte</t>
  </si>
  <si>
    <t>BCFR01-26</t>
  </si>
  <si>
    <t>Lilian Carolina</t>
  </si>
  <si>
    <t>Aquino Verón</t>
  </si>
  <si>
    <t>Año 2</t>
  </si>
  <si>
    <t>BCFR01-292</t>
  </si>
  <si>
    <t xml:space="preserve">María Verónica </t>
  </si>
  <si>
    <t>Avalos Robertti</t>
  </si>
  <si>
    <t>BCFR01-513</t>
  </si>
  <si>
    <t>René Cristóbal</t>
  </si>
  <si>
    <t>Azcurra Irigoitia</t>
  </si>
  <si>
    <t>BCFR01-516</t>
  </si>
  <si>
    <t>Nelson Osmar</t>
  </si>
  <si>
    <t>Bobadilla Coronel</t>
  </si>
  <si>
    <t>Año 1 y 2</t>
  </si>
  <si>
    <t>BCFR01-55</t>
  </si>
  <si>
    <t>Alexis Gabriel</t>
  </si>
  <si>
    <t>Bogado López</t>
  </si>
  <si>
    <t>BCFR01-346</t>
  </si>
  <si>
    <t xml:space="preserve">José Javier </t>
  </si>
  <si>
    <t>Bonzi Arévalos</t>
  </si>
  <si>
    <t>BCFR01-438</t>
  </si>
  <si>
    <t>Aura Estela</t>
  </si>
  <si>
    <t>Chaparro Pineda</t>
  </si>
  <si>
    <t>BCFR01-344</t>
  </si>
  <si>
    <t>María Carolina</t>
  </si>
  <si>
    <t>Doria Morel</t>
  </si>
  <si>
    <t>BCFR01-446</t>
  </si>
  <si>
    <t>Claudia María</t>
  </si>
  <si>
    <t>Ferreira Algarin</t>
  </si>
  <si>
    <t>BCFR01-564</t>
  </si>
  <si>
    <t>Daisy Isabel</t>
  </si>
  <si>
    <t>Ferreira Gimenez</t>
  </si>
  <si>
    <t>BCFR01-204</t>
  </si>
  <si>
    <t>Pablo Rafael</t>
  </si>
  <si>
    <t>Fleitas Paniagua</t>
  </si>
  <si>
    <t>BCFR01-615</t>
  </si>
  <si>
    <t>Fátima Belén</t>
  </si>
  <si>
    <t>Gauna Cristaldo</t>
  </si>
  <si>
    <t>BCFR01-370</t>
  </si>
  <si>
    <t>Rodrigo José</t>
  </si>
  <si>
    <t>Genes Faraldo</t>
  </si>
  <si>
    <t>BCFR01-294</t>
  </si>
  <si>
    <t>Johanna</t>
  </si>
  <si>
    <t>Ghiringhelli Perez</t>
  </si>
  <si>
    <t>BCFR01-210</t>
  </si>
  <si>
    <t>Claudia Montserrat</t>
  </si>
  <si>
    <t>Gómez</t>
  </si>
  <si>
    <t>BCFR01-528</t>
  </si>
  <si>
    <t>Eduardo Andrés</t>
  </si>
  <si>
    <t>Gómez Ibarra</t>
  </si>
  <si>
    <t>BCFR01-567</t>
  </si>
  <si>
    <t xml:space="preserve">Eugenia Eliana </t>
  </si>
  <si>
    <t>González Espinoza</t>
  </si>
  <si>
    <t>BCFR01-499</t>
  </si>
  <si>
    <t>José Gabriel</t>
  </si>
  <si>
    <t>González Gómez</t>
  </si>
  <si>
    <t>BCFR01-322</t>
  </si>
  <si>
    <t>Evany Mariel</t>
  </si>
  <si>
    <t>Heinichen Candia</t>
  </si>
  <si>
    <t>BCFR01-369</t>
  </si>
  <si>
    <t xml:space="preserve">Mariano José </t>
  </si>
  <si>
    <t>Lara Castro Maldonado</t>
  </si>
  <si>
    <t>BCFR01-572</t>
  </si>
  <si>
    <t>Gerardo Agustín</t>
  </si>
  <si>
    <t>Larreinegabe Ferreira</t>
  </si>
  <si>
    <t>BCFR01-458</t>
  </si>
  <si>
    <t>Rose Marie</t>
  </si>
  <si>
    <t>Lefebvre Blasco</t>
  </si>
  <si>
    <t>BCFR01-19</t>
  </si>
  <si>
    <t>Lucia Jazmín</t>
  </si>
  <si>
    <t>Martinez Mendoza</t>
  </si>
  <si>
    <t>BCFR01-467</t>
  </si>
  <si>
    <t xml:space="preserve">Santiago Javier </t>
  </si>
  <si>
    <t>Medina Kennedy</t>
  </si>
  <si>
    <t>BCFR01-350</t>
  </si>
  <si>
    <t xml:space="preserve">Nadia María </t>
  </si>
  <si>
    <t>Mercado Vera</t>
  </si>
  <si>
    <t>BCFR01-266</t>
  </si>
  <si>
    <t>Verónica Irene</t>
  </si>
  <si>
    <t>Miño Marsal</t>
  </si>
  <si>
    <t>BCFR01-174</t>
  </si>
  <si>
    <t>Jazmín Guadalupe</t>
  </si>
  <si>
    <t>Ojeda Rojas</t>
  </si>
  <si>
    <t>BCFR01-368</t>
  </si>
  <si>
    <t>María Cristina</t>
  </si>
  <si>
    <t>Penayo Ortellado</t>
  </si>
  <si>
    <t>BCFR01-534</t>
  </si>
  <si>
    <t>Melissa Jacqueline</t>
  </si>
  <si>
    <t>Pereira Bittar</t>
  </si>
  <si>
    <t>BCFR01-75</t>
  </si>
  <si>
    <t>Gabriel Eduardo</t>
  </si>
  <si>
    <t>Pereira Bogado</t>
  </si>
  <si>
    <t>BCFR01-180</t>
  </si>
  <si>
    <t>Claudia Emilia</t>
  </si>
  <si>
    <t>Quevedo Luraschi</t>
  </si>
  <si>
    <t>BCFR01-161</t>
  </si>
  <si>
    <t xml:space="preserve">Laura Adriana </t>
  </si>
  <si>
    <t>Rodriguez Zuárez</t>
  </si>
  <si>
    <t>BCFR01-217</t>
  </si>
  <si>
    <t xml:space="preserve">Génesis María </t>
  </si>
  <si>
    <t>Rolón Irala</t>
  </si>
  <si>
    <t>BCFR01-416</t>
  </si>
  <si>
    <t xml:space="preserve">Amaia </t>
  </si>
  <si>
    <t>Nazábal Ruiz Díaz</t>
  </si>
  <si>
    <t>BCFR01-269</t>
  </si>
  <si>
    <t>Leticia María Alejandra</t>
  </si>
  <si>
    <t>Segovia Cabrera</t>
  </si>
  <si>
    <t>BCFR01-473</t>
  </si>
  <si>
    <t>Ruth Alejandra</t>
  </si>
  <si>
    <t>Ubrán Acuña</t>
  </si>
  <si>
    <t>BCFR01-7</t>
  </si>
  <si>
    <t>Raúl Augusto</t>
  </si>
  <si>
    <t>Vega Britez</t>
  </si>
  <si>
    <t>BCFR01-584</t>
  </si>
  <si>
    <t>Laurie Alice</t>
  </si>
  <si>
    <t>Vera Jiménez</t>
  </si>
  <si>
    <t>BCFR01-352</t>
  </si>
  <si>
    <t>Francisco Javier</t>
  </si>
  <si>
    <t>Villalba Figueredo</t>
  </si>
  <si>
    <t>BCFR01-576</t>
  </si>
  <si>
    <t>María de los Angeles</t>
  </si>
  <si>
    <t>Yakisich Agüero</t>
  </si>
  <si>
    <t>BCFR01-80</t>
  </si>
  <si>
    <t>María Marcelina</t>
  </si>
  <si>
    <t>Sánchez Irala</t>
  </si>
  <si>
    <t>Datos actualizado al: 29/03/2021</t>
  </si>
  <si>
    <t>CONVOCATORIA FRANCIA 01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</si>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</sst>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d/mm/yyyy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sz val="14"/>
      <color theme="0"/>
      <name val="Calibri"/>
      <family val="2"/>
      <charset val="1"/>
    </font>
    <font>
      <b/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  <fill>
      <patternFill patternType="solid">
        <fgColor rgb="FF002060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165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/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606778</xdr:colOff>
      <xdr:row>0</xdr:row>
      <xdr:rowOff>107931</xdr:rowOff>
    </xdr:from>
    <xdr:to>
      <xdr:col>8</xdr:col>
      <xdr:colOff>521053</xdr:colOff>
      <xdr:row>0</xdr:row>
      <xdr:rowOff>775406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4113389" y="107931"/>
          <a:ext cx="4930775" cy="6674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9"/>
  <sheetViews>
    <sheetView showGridLines="0" tabSelected="1" zoomScale="108" zoomScaleNormal="108" workbookViewId="0">
      <selection activeCell="G59" sqref="F59:G59"/>
    </sheetView>
  </sheetViews>
  <sheetFormatPr baseColWidth="10" defaultColWidth="8.77734375" defaultRowHeight="14.4" x14ac:dyDescent="0.3"/>
  <cols>
    <col min="1" max="1" width="16.77734375" customWidth="1"/>
    <col min="2" max="2" width="10.5546875" customWidth="1"/>
    <col min="3" max="4" width="23.77734375" customWidth="1"/>
    <col min="5" max="5" width="12.109375" customWidth="1"/>
    <col min="6" max="6" width="13.21875" style="1" customWidth="1"/>
    <col min="7" max="7" width="11.6640625" customWidth="1"/>
    <col min="8" max="8" width="12.33203125" customWidth="1"/>
    <col min="9" max="9" width="11.6640625" customWidth="1"/>
    <col min="10" max="10" width="11.77734375" customWidth="1"/>
    <col min="11" max="11" width="12.109375" customWidth="1"/>
    <col min="12" max="12" width="12.33203125" customWidth="1"/>
    <col min="13" max="13" width="17.33203125" customWidth="1"/>
    <col min="14" max="14" width="9.109375" style="2" customWidth="1"/>
    <col min="15" max="1020" width="9.109375" customWidth="1"/>
    <col min="1021" max="1023" width="11.5546875"/>
  </cols>
  <sheetData>
    <row r="1" spans="1:1022" ht="73.8" customHeight="1" x14ac:dyDescent="0.3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022" ht="18" x14ac:dyDescent="0.3">
      <c r="A2" s="32" t="s">
        <v>179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022" x14ac:dyDescent="0.3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022" s="2" customFormat="1" ht="22.95" customHeight="1" x14ac:dyDescent="0.3">
      <c r="A4" s="23" t="s">
        <v>178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022" s="3" customFormat="1" ht="42.6" customHeight="1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2" t="s">
        <v>12</v>
      </c>
      <c r="N5" s="4"/>
      <c r="AMG5"/>
      <c r="AMH5"/>
    </row>
    <row r="6" spans="1:1022" s="5" customFormat="1" ht="15" customHeight="1" x14ac:dyDescent="0.3">
      <c r="A6" s="9" t="s">
        <v>40</v>
      </c>
      <c r="B6" s="9">
        <v>4643808</v>
      </c>
      <c r="C6" s="10" t="s">
        <v>41</v>
      </c>
      <c r="D6" s="11" t="s">
        <v>42</v>
      </c>
      <c r="E6" s="12">
        <v>43364</v>
      </c>
      <c r="F6" s="13">
        <f ca="1">+DATEDIF(E6,TODAY(),"Y")</f>
        <v>2</v>
      </c>
      <c r="G6" s="12" t="s">
        <v>16</v>
      </c>
      <c r="H6" s="12" t="s">
        <v>16</v>
      </c>
      <c r="I6" s="12" t="s">
        <v>16</v>
      </c>
      <c r="J6" s="19">
        <f>EDATE(E6,36)</f>
        <v>44460</v>
      </c>
      <c r="K6" s="19">
        <f>EDATE(E6,48)</f>
        <v>44825</v>
      </c>
      <c r="L6" s="19">
        <f>EDATE(E6,60)</f>
        <v>45190</v>
      </c>
      <c r="M6" s="16" t="s">
        <v>22</v>
      </c>
      <c r="N6" s="6"/>
      <c r="AMG6"/>
      <c r="AMH6"/>
    </row>
    <row r="7" spans="1:1022" s="5" customFormat="1" ht="15" customHeight="1" x14ac:dyDescent="0.3">
      <c r="A7" s="9" t="s">
        <v>43</v>
      </c>
      <c r="B7" s="9">
        <v>4511367</v>
      </c>
      <c r="C7" s="10" t="s">
        <v>44</v>
      </c>
      <c r="D7" s="11" t="s">
        <v>45</v>
      </c>
      <c r="E7" s="12">
        <v>43379</v>
      </c>
      <c r="F7" s="13">
        <f ca="1">+DATEDIF(E7,TODAY(),"Y")</f>
        <v>2</v>
      </c>
      <c r="G7" s="12" t="s">
        <v>16</v>
      </c>
      <c r="H7" s="12" t="s">
        <v>16</v>
      </c>
      <c r="I7" s="12" t="s">
        <v>16</v>
      </c>
      <c r="J7" s="19">
        <f>EDATE(E7,36)</f>
        <v>44475</v>
      </c>
      <c r="K7" s="19">
        <f>EDATE(E7,48)</f>
        <v>44840</v>
      </c>
      <c r="L7" s="19">
        <f>EDATE(E7,60)</f>
        <v>45205</v>
      </c>
      <c r="M7" s="16" t="s">
        <v>22</v>
      </c>
      <c r="N7" s="6"/>
      <c r="AMG7"/>
      <c r="AMH7"/>
    </row>
    <row r="8" spans="1:1022" s="5" customFormat="1" ht="15" customHeight="1" x14ac:dyDescent="0.3">
      <c r="A8" s="9" t="s">
        <v>46</v>
      </c>
      <c r="B8" s="9">
        <v>4277964</v>
      </c>
      <c r="C8" s="10" t="s">
        <v>47</v>
      </c>
      <c r="D8" s="11" t="s">
        <v>48</v>
      </c>
      <c r="E8" s="12">
        <v>43458</v>
      </c>
      <c r="F8" s="13">
        <f ca="1">+DATEDIF(E8,TODAY(),"Y")</f>
        <v>2</v>
      </c>
      <c r="G8" s="12" t="s">
        <v>16</v>
      </c>
      <c r="H8" s="12" t="s">
        <v>16</v>
      </c>
      <c r="I8" s="12" t="s">
        <v>16</v>
      </c>
      <c r="J8" s="19">
        <f>EDATE(E8,36)</f>
        <v>44554</v>
      </c>
      <c r="K8" s="19">
        <f>EDATE(E8,48)</f>
        <v>44919</v>
      </c>
      <c r="L8" s="19">
        <f>EDATE(E8,60)</f>
        <v>45284</v>
      </c>
      <c r="M8" s="16" t="s">
        <v>22</v>
      </c>
      <c r="N8" s="6"/>
      <c r="AMG8"/>
      <c r="AMH8"/>
    </row>
    <row r="9" spans="1:1022" s="5" customFormat="1" ht="15" customHeight="1" x14ac:dyDescent="0.3">
      <c r="A9" s="9" t="s">
        <v>49</v>
      </c>
      <c r="B9" s="9">
        <v>3512312</v>
      </c>
      <c r="C9" s="10" t="s">
        <v>50</v>
      </c>
      <c r="D9" s="11" t="s">
        <v>51</v>
      </c>
      <c r="E9" s="12">
        <v>43372</v>
      </c>
      <c r="F9" s="13">
        <f ca="1">+DATEDIF(E9,TODAY(),"Y")</f>
        <v>2</v>
      </c>
      <c r="G9" s="12" t="s">
        <v>16</v>
      </c>
      <c r="H9" s="12" t="s">
        <v>16</v>
      </c>
      <c r="I9" s="12" t="s">
        <v>16</v>
      </c>
      <c r="J9" s="19">
        <f>EDATE(E9,36)</f>
        <v>44468</v>
      </c>
      <c r="K9" s="19">
        <f>EDATE(E9,48)</f>
        <v>44833</v>
      </c>
      <c r="L9" s="19">
        <f>EDATE(E9,60)</f>
        <v>45198</v>
      </c>
      <c r="M9" s="17" t="s">
        <v>22</v>
      </c>
      <c r="N9" s="6"/>
      <c r="AMG9"/>
      <c r="AMH9"/>
    </row>
    <row r="10" spans="1:1022" s="5" customFormat="1" ht="15" customHeight="1" x14ac:dyDescent="0.3">
      <c r="A10" s="9" t="s">
        <v>52</v>
      </c>
      <c r="B10" s="9">
        <v>3197280</v>
      </c>
      <c r="C10" s="10" t="s">
        <v>53</v>
      </c>
      <c r="D10" s="11" t="s">
        <v>54</v>
      </c>
      <c r="E10" s="12">
        <v>43460</v>
      </c>
      <c r="F10" s="13">
        <f ca="1">+DATEDIF(E10,TODAY(),"Y")</f>
        <v>2</v>
      </c>
      <c r="G10" s="12" t="s">
        <v>16</v>
      </c>
      <c r="H10" s="12" t="s">
        <v>16</v>
      </c>
      <c r="I10" s="14" t="s">
        <v>17</v>
      </c>
      <c r="J10" s="19">
        <f>EDATE(E10,36)</f>
        <v>44556</v>
      </c>
      <c r="K10" s="19">
        <f>EDATE(E10,48)</f>
        <v>44921</v>
      </c>
      <c r="L10" s="19">
        <f>EDATE(E10,60)</f>
        <v>45286</v>
      </c>
      <c r="M10" s="15" t="s">
        <v>55</v>
      </c>
      <c r="N10" s="6"/>
      <c r="AMG10"/>
      <c r="AMH10"/>
    </row>
    <row r="11" spans="1:1022" s="5" customFormat="1" ht="15" customHeight="1" x14ac:dyDescent="0.3">
      <c r="A11" s="9" t="s">
        <v>34</v>
      </c>
      <c r="B11" s="9">
        <v>4486721</v>
      </c>
      <c r="C11" s="10" t="s">
        <v>35</v>
      </c>
      <c r="D11" s="11" t="s">
        <v>36</v>
      </c>
      <c r="E11" s="12">
        <v>43615</v>
      </c>
      <c r="F11" s="13">
        <f ca="1">+DATEDIF(E11,TODAY(),"Y")</f>
        <v>1</v>
      </c>
      <c r="G11" s="12" t="s">
        <v>16</v>
      </c>
      <c r="H11" s="14" t="s">
        <v>32</v>
      </c>
      <c r="I11" s="19">
        <f>EDATE(E11,24)</f>
        <v>44346</v>
      </c>
      <c r="J11" s="19">
        <f>EDATE(E11,36)</f>
        <v>44711</v>
      </c>
      <c r="K11" s="19">
        <f>EDATE(E11,48)</f>
        <v>45076</v>
      </c>
      <c r="L11" s="19">
        <f>EDATE(E11,60)</f>
        <v>45442</v>
      </c>
      <c r="M11" s="15" t="s">
        <v>18</v>
      </c>
      <c r="N11" s="6"/>
      <c r="AMG11"/>
      <c r="AMH11"/>
    </row>
    <row r="12" spans="1:1022" s="5" customFormat="1" ht="15" customHeight="1" x14ac:dyDescent="0.3">
      <c r="A12" s="9" t="s">
        <v>56</v>
      </c>
      <c r="B12" s="9">
        <v>4628909</v>
      </c>
      <c r="C12" s="10" t="s">
        <v>57</v>
      </c>
      <c r="D12" s="11" t="s">
        <v>58</v>
      </c>
      <c r="E12" s="12">
        <v>43390</v>
      </c>
      <c r="F12" s="13">
        <f ca="1">+DATEDIF(E12,TODAY(),"Y")</f>
        <v>2</v>
      </c>
      <c r="G12" s="12" t="s">
        <v>16</v>
      </c>
      <c r="H12" s="12" t="s">
        <v>16</v>
      </c>
      <c r="I12" s="14" t="s">
        <v>32</v>
      </c>
      <c r="J12" s="19">
        <f>EDATE(E12,36)</f>
        <v>44486</v>
      </c>
      <c r="K12" s="19">
        <f>EDATE(E12,48)</f>
        <v>44851</v>
      </c>
      <c r="L12" s="19">
        <f>EDATE(E12,60)</f>
        <v>45216</v>
      </c>
      <c r="M12" s="15" t="s">
        <v>33</v>
      </c>
      <c r="N12" s="6"/>
      <c r="AMG12"/>
      <c r="AMH12"/>
    </row>
    <row r="13" spans="1:1022" s="5" customFormat="1" ht="15" customHeight="1" x14ac:dyDescent="0.3">
      <c r="A13" s="9" t="s">
        <v>59</v>
      </c>
      <c r="B13" s="9">
        <v>3796764</v>
      </c>
      <c r="C13" s="10" t="s">
        <v>60</v>
      </c>
      <c r="D13" s="11" t="s">
        <v>61</v>
      </c>
      <c r="E13" s="12">
        <v>43365</v>
      </c>
      <c r="F13" s="13">
        <f ca="1">+DATEDIF(E13,TODAY(),"Y")</f>
        <v>2</v>
      </c>
      <c r="G13" s="12" t="s">
        <v>16</v>
      </c>
      <c r="H13" s="12" t="s">
        <v>16</v>
      </c>
      <c r="I13" s="12" t="s">
        <v>16</v>
      </c>
      <c r="J13" s="19">
        <f>EDATE(E13,36)</f>
        <v>44461</v>
      </c>
      <c r="K13" s="19">
        <f>EDATE(E13,48)</f>
        <v>44826</v>
      </c>
      <c r="L13" s="19">
        <f>EDATE(E13,60)</f>
        <v>45191</v>
      </c>
      <c r="M13" s="16" t="s">
        <v>22</v>
      </c>
      <c r="N13" s="6"/>
      <c r="AMG13"/>
      <c r="AMH13"/>
    </row>
    <row r="14" spans="1:1022" s="5" customFormat="1" ht="15" customHeight="1" x14ac:dyDescent="0.3">
      <c r="A14" s="9" t="s">
        <v>62</v>
      </c>
      <c r="B14" s="9">
        <v>4387382</v>
      </c>
      <c r="C14" s="10" t="s">
        <v>63</v>
      </c>
      <c r="D14" s="11" t="s">
        <v>64</v>
      </c>
      <c r="E14" s="12">
        <v>43344</v>
      </c>
      <c r="F14" s="13">
        <f ca="1">+DATEDIF(E14,TODAY(),"Y")</f>
        <v>2</v>
      </c>
      <c r="G14" s="12" t="s">
        <v>16</v>
      </c>
      <c r="H14" s="14" t="s">
        <v>17</v>
      </c>
      <c r="I14" s="14" t="s">
        <v>17</v>
      </c>
      <c r="J14" s="19">
        <f>EDATE(E14,36)</f>
        <v>44440</v>
      </c>
      <c r="K14" s="19">
        <f>EDATE(E14,48)</f>
        <v>44805</v>
      </c>
      <c r="L14" s="19">
        <f>EDATE(E14,60)</f>
        <v>45170</v>
      </c>
      <c r="M14" s="15" t="s">
        <v>65</v>
      </c>
      <c r="N14" s="6"/>
      <c r="AMG14"/>
      <c r="AMH14"/>
    </row>
    <row r="15" spans="1:1022" s="5" customFormat="1" ht="15" customHeight="1" x14ac:dyDescent="0.3">
      <c r="A15" s="9" t="s">
        <v>66</v>
      </c>
      <c r="B15" s="9">
        <v>2921444</v>
      </c>
      <c r="C15" s="10" t="s">
        <v>67</v>
      </c>
      <c r="D15" s="11" t="s">
        <v>68</v>
      </c>
      <c r="E15" s="12">
        <v>43354</v>
      </c>
      <c r="F15" s="13">
        <f ca="1">+DATEDIF(E15,TODAY(),"Y")</f>
        <v>2</v>
      </c>
      <c r="G15" s="12" t="s">
        <v>16</v>
      </c>
      <c r="H15" s="12" t="s">
        <v>16</v>
      </c>
      <c r="I15" s="12" t="s">
        <v>16</v>
      </c>
      <c r="J15" s="19">
        <f>EDATE(E15,36)</f>
        <v>44450</v>
      </c>
      <c r="K15" s="19">
        <f>EDATE(E15,48)</f>
        <v>44815</v>
      </c>
      <c r="L15" s="19">
        <f>EDATE(E15,60)</f>
        <v>45180</v>
      </c>
      <c r="M15" s="16" t="s">
        <v>22</v>
      </c>
      <c r="N15" s="6"/>
      <c r="AMG15"/>
      <c r="AMH15"/>
    </row>
    <row r="16" spans="1:1022" s="5" customFormat="1" ht="15" customHeight="1" x14ac:dyDescent="0.3">
      <c r="A16" s="9" t="s">
        <v>69</v>
      </c>
      <c r="B16" s="9">
        <v>3512693</v>
      </c>
      <c r="C16" s="10" t="s">
        <v>70</v>
      </c>
      <c r="D16" s="11" t="s">
        <v>71</v>
      </c>
      <c r="E16" s="12">
        <v>43390</v>
      </c>
      <c r="F16" s="13">
        <f ca="1">+DATEDIF(E16,TODAY(),"Y")</f>
        <v>2</v>
      </c>
      <c r="G16" s="12" t="s">
        <v>16</v>
      </c>
      <c r="H16" s="12" t="s">
        <v>16</v>
      </c>
      <c r="I16" s="12" t="s">
        <v>16</v>
      </c>
      <c r="J16" s="19">
        <f>EDATE(E16,36)</f>
        <v>44486</v>
      </c>
      <c r="K16" s="19">
        <f>EDATE(E16,48)</f>
        <v>44851</v>
      </c>
      <c r="L16" s="19">
        <f>EDATE(E16,60)</f>
        <v>45216</v>
      </c>
      <c r="M16" s="16" t="s">
        <v>22</v>
      </c>
      <c r="N16" s="6"/>
      <c r="AMG16"/>
      <c r="AMH16"/>
    </row>
    <row r="17" spans="1:1022" s="5" customFormat="1" ht="15" customHeight="1" x14ac:dyDescent="0.3">
      <c r="A17" s="9" t="s">
        <v>19</v>
      </c>
      <c r="B17" s="9">
        <v>2634833</v>
      </c>
      <c r="C17" s="10" t="s">
        <v>20</v>
      </c>
      <c r="D17" s="11" t="s">
        <v>21</v>
      </c>
      <c r="E17" s="12">
        <v>43069</v>
      </c>
      <c r="F17" s="13">
        <f ca="1">+DATEDIF(E17,TODAY(),"Y")</f>
        <v>3</v>
      </c>
      <c r="G17" s="12" t="s">
        <v>16</v>
      </c>
      <c r="H17" s="12" t="s">
        <v>16</v>
      </c>
      <c r="I17" s="12" t="s">
        <v>16</v>
      </c>
      <c r="J17" s="12" t="s">
        <v>16</v>
      </c>
      <c r="K17" s="19">
        <f>EDATE(E17,48)</f>
        <v>44530</v>
      </c>
      <c r="L17" s="19">
        <f>EDATE(E17,60)</f>
        <v>44895</v>
      </c>
      <c r="M17" s="16" t="s">
        <v>22</v>
      </c>
      <c r="N17" s="6"/>
      <c r="AMG17"/>
      <c r="AMH17"/>
    </row>
    <row r="18" spans="1:1022" s="5" customFormat="1" ht="15" customHeight="1" x14ac:dyDescent="0.3">
      <c r="A18" s="9" t="s">
        <v>72</v>
      </c>
      <c r="B18" s="9">
        <v>2037255</v>
      </c>
      <c r="C18" s="10" t="s">
        <v>73</v>
      </c>
      <c r="D18" s="11" t="s">
        <v>74</v>
      </c>
      <c r="E18" s="12">
        <v>43379</v>
      </c>
      <c r="F18" s="13">
        <f ca="1">+DATEDIF(E18,TODAY(),"Y")</f>
        <v>2</v>
      </c>
      <c r="G18" s="12" t="s">
        <v>16</v>
      </c>
      <c r="H18" s="12" t="s">
        <v>16</v>
      </c>
      <c r="I18" s="12" t="s">
        <v>16</v>
      </c>
      <c r="J18" s="19">
        <f>EDATE(E18,36)</f>
        <v>44475</v>
      </c>
      <c r="K18" s="19">
        <f>EDATE(E18,48)</f>
        <v>44840</v>
      </c>
      <c r="L18" s="19">
        <f>EDATE(E18,60)</f>
        <v>45205</v>
      </c>
      <c r="M18" s="16" t="s">
        <v>22</v>
      </c>
      <c r="N18" s="6"/>
      <c r="AMG18"/>
      <c r="AMH18"/>
    </row>
    <row r="19" spans="1:1022" s="5" customFormat="1" ht="15" customHeight="1" x14ac:dyDescent="0.3">
      <c r="A19" s="9" t="s">
        <v>26</v>
      </c>
      <c r="B19" s="9">
        <v>3183223</v>
      </c>
      <c r="C19" s="10" t="s">
        <v>27</v>
      </c>
      <c r="D19" s="11" t="s">
        <v>28</v>
      </c>
      <c r="E19" s="12">
        <v>43071</v>
      </c>
      <c r="F19" s="13">
        <f ca="1">+DATEDIF(E19,TODAY(),"Y")</f>
        <v>3</v>
      </c>
      <c r="G19" s="12" t="s">
        <v>16</v>
      </c>
      <c r="H19" s="12" t="s">
        <v>16</v>
      </c>
      <c r="I19" s="12" t="s">
        <v>16</v>
      </c>
      <c r="J19" s="12" t="s">
        <v>16</v>
      </c>
      <c r="K19" s="19">
        <f>EDATE(E19,48)</f>
        <v>44532</v>
      </c>
      <c r="L19" s="19">
        <f>EDATE(E19,60)</f>
        <v>44897</v>
      </c>
      <c r="M19" s="16" t="s">
        <v>22</v>
      </c>
      <c r="N19" s="6"/>
      <c r="AMG19"/>
      <c r="AMH19"/>
    </row>
    <row r="20" spans="1:1022" s="5" customFormat="1" ht="15" customHeight="1" x14ac:dyDescent="0.3">
      <c r="A20" s="9" t="s">
        <v>75</v>
      </c>
      <c r="B20" s="9">
        <v>4047848</v>
      </c>
      <c r="C20" s="10" t="s">
        <v>76</v>
      </c>
      <c r="D20" s="11" t="s">
        <v>77</v>
      </c>
      <c r="E20" s="12">
        <v>43561</v>
      </c>
      <c r="F20" s="13">
        <f ca="1">+DATEDIF(E20,TODAY(),"Y")</f>
        <v>1</v>
      </c>
      <c r="G20" s="12" t="s">
        <v>16</v>
      </c>
      <c r="H20" s="12" t="s">
        <v>16</v>
      </c>
      <c r="I20" s="19">
        <f>EDATE(E20,24)</f>
        <v>44292</v>
      </c>
      <c r="J20" s="19">
        <f>EDATE(E20,36)</f>
        <v>44657</v>
      </c>
      <c r="K20" s="19">
        <f>EDATE(E20,48)</f>
        <v>45022</v>
      </c>
      <c r="L20" s="19">
        <f>EDATE(E20,60)</f>
        <v>45388</v>
      </c>
      <c r="M20" s="16" t="s">
        <v>22</v>
      </c>
      <c r="N20" s="6"/>
      <c r="AMG20"/>
      <c r="AMH20"/>
    </row>
    <row r="21" spans="1:1022" s="5" customFormat="1" ht="15" customHeight="1" x14ac:dyDescent="0.3">
      <c r="A21" s="9" t="s">
        <v>78</v>
      </c>
      <c r="B21" s="9">
        <v>4664658</v>
      </c>
      <c r="C21" s="10" t="s">
        <v>79</v>
      </c>
      <c r="D21" s="11" t="s">
        <v>80</v>
      </c>
      <c r="E21" s="12">
        <v>43556</v>
      </c>
      <c r="F21" s="13">
        <f ca="1">+DATEDIF(E21,TODAY(),"Y")</f>
        <v>1</v>
      </c>
      <c r="G21" s="12" t="s">
        <v>16</v>
      </c>
      <c r="H21" s="12" t="s">
        <v>16</v>
      </c>
      <c r="I21" s="19">
        <f>EDATE(E21,24)</f>
        <v>44287</v>
      </c>
      <c r="J21" s="19">
        <f>EDATE(E21,36)</f>
        <v>44652</v>
      </c>
      <c r="K21" s="19">
        <f>EDATE(E21,48)</f>
        <v>45017</v>
      </c>
      <c r="L21" s="19">
        <f>EDATE(E21,60)</f>
        <v>45383</v>
      </c>
      <c r="M21" s="16" t="s">
        <v>22</v>
      </c>
      <c r="N21" s="6"/>
      <c r="AMG21"/>
      <c r="AMH21"/>
    </row>
    <row r="22" spans="1:1022" s="5" customFormat="1" ht="15" customHeight="1" x14ac:dyDescent="0.3">
      <c r="A22" s="9" t="s">
        <v>81</v>
      </c>
      <c r="B22" s="9">
        <v>3266150</v>
      </c>
      <c r="C22" s="10" t="s">
        <v>82</v>
      </c>
      <c r="D22" s="11" t="s">
        <v>83</v>
      </c>
      <c r="E22" s="12">
        <v>43431</v>
      </c>
      <c r="F22" s="13">
        <f ca="1">+DATEDIF(E22,TODAY(),"Y")</f>
        <v>2</v>
      </c>
      <c r="G22" s="12" t="s">
        <v>16</v>
      </c>
      <c r="H22" s="12" t="s">
        <v>16</v>
      </c>
      <c r="I22" s="12" t="s">
        <v>16</v>
      </c>
      <c r="J22" s="19">
        <f>EDATE(E22,36)</f>
        <v>44527</v>
      </c>
      <c r="K22" s="19">
        <f>EDATE(E22,48)</f>
        <v>44892</v>
      </c>
      <c r="L22" s="19">
        <f>EDATE(E22,60)</f>
        <v>45257</v>
      </c>
      <c r="M22" s="16" t="s">
        <v>22</v>
      </c>
      <c r="N22" s="6"/>
      <c r="AMG22"/>
      <c r="AMH22"/>
    </row>
    <row r="23" spans="1:1022" s="5" customFormat="1" ht="15" customHeight="1" x14ac:dyDescent="0.3">
      <c r="A23" s="9" t="s">
        <v>84</v>
      </c>
      <c r="B23" s="9">
        <v>3369172</v>
      </c>
      <c r="C23" s="10" t="s">
        <v>85</v>
      </c>
      <c r="D23" s="11" t="s">
        <v>86</v>
      </c>
      <c r="E23" s="12">
        <v>43364</v>
      </c>
      <c r="F23" s="13">
        <f ca="1">+DATEDIF(E23,TODAY(),"Y")</f>
        <v>2</v>
      </c>
      <c r="G23" s="12" t="s">
        <v>16</v>
      </c>
      <c r="H23" s="12" t="s">
        <v>16</v>
      </c>
      <c r="I23" s="12" t="s">
        <v>16</v>
      </c>
      <c r="J23" s="19">
        <f>EDATE(E23,36)</f>
        <v>44460</v>
      </c>
      <c r="K23" s="19">
        <f>EDATE(E23,48)</f>
        <v>44825</v>
      </c>
      <c r="L23" s="19">
        <f>EDATE(E23,60)</f>
        <v>45190</v>
      </c>
      <c r="M23" s="16" t="s">
        <v>22</v>
      </c>
      <c r="N23" s="6"/>
      <c r="AMG23"/>
      <c r="AMH23"/>
    </row>
    <row r="24" spans="1:1022" s="5" customFormat="1" ht="15" customHeight="1" x14ac:dyDescent="0.3">
      <c r="A24" s="9" t="s">
        <v>87</v>
      </c>
      <c r="B24" s="9">
        <v>4006868</v>
      </c>
      <c r="C24" s="10" t="s">
        <v>88</v>
      </c>
      <c r="D24" s="11" t="s">
        <v>89</v>
      </c>
      <c r="E24" s="12">
        <v>43463</v>
      </c>
      <c r="F24" s="13">
        <f ca="1">+DATEDIF(E24,TODAY(),"Y")</f>
        <v>2</v>
      </c>
      <c r="G24" s="12" t="s">
        <v>16</v>
      </c>
      <c r="H24" s="12" t="s">
        <v>16</v>
      </c>
      <c r="I24" s="12" t="s">
        <v>16</v>
      </c>
      <c r="J24" s="19">
        <f>EDATE(E24,36)</f>
        <v>44559</v>
      </c>
      <c r="K24" s="19">
        <f>EDATE(E24,48)</f>
        <v>44924</v>
      </c>
      <c r="L24" s="19">
        <f>EDATE(E24,60)</f>
        <v>45289</v>
      </c>
      <c r="M24" s="16" t="s">
        <v>22</v>
      </c>
      <c r="N24" s="6"/>
      <c r="AMG24"/>
      <c r="AMH24"/>
    </row>
    <row r="25" spans="1:1022" s="5" customFormat="1" ht="15" customHeight="1" x14ac:dyDescent="0.3">
      <c r="A25" s="9" t="s">
        <v>90</v>
      </c>
      <c r="B25" s="9">
        <v>3807238</v>
      </c>
      <c r="C25" s="10" t="s">
        <v>91</v>
      </c>
      <c r="D25" s="11" t="s">
        <v>92</v>
      </c>
      <c r="E25" s="12">
        <v>43414</v>
      </c>
      <c r="F25" s="13">
        <f ca="1">+DATEDIF(E25,TODAY(),"Y")</f>
        <v>2</v>
      </c>
      <c r="G25" s="12" t="s">
        <v>16</v>
      </c>
      <c r="H25" s="12" t="s">
        <v>16</v>
      </c>
      <c r="I25" s="12" t="s">
        <v>16</v>
      </c>
      <c r="J25" s="19">
        <f>EDATE(E25,36)</f>
        <v>44510</v>
      </c>
      <c r="K25" s="19">
        <f>EDATE(E25,48)</f>
        <v>44875</v>
      </c>
      <c r="L25" s="19">
        <f>EDATE(E25,60)</f>
        <v>45240</v>
      </c>
      <c r="M25" s="16" t="s">
        <v>22</v>
      </c>
      <c r="N25" s="6"/>
      <c r="AMG25"/>
      <c r="AMH25"/>
    </row>
    <row r="26" spans="1:1022" s="5" customFormat="1" ht="15" customHeight="1" x14ac:dyDescent="0.3">
      <c r="A26" s="9" t="s">
        <v>93</v>
      </c>
      <c r="B26" s="9">
        <v>2865599</v>
      </c>
      <c r="C26" s="10" t="s">
        <v>94</v>
      </c>
      <c r="D26" s="11" t="s">
        <v>95</v>
      </c>
      <c r="E26" s="12">
        <v>43375</v>
      </c>
      <c r="F26" s="13">
        <f ca="1">+DATEDIF(E26,TODAY(),"Y")</f>
        <v>2</v>
      </c>
      <c r="G26" s="12" t="s">
        <v>16</v>
      </c>
      <c r="H26" s="12" t="s">
        <v>16</v>
      </c>
      <c r="I26" s="12" t="s">
        <v>16</v>
      </c>
      <c r="J26" s="19">
        <f>EDATE(E26,36)</f>
        <v>44471</v>
      </c>
      <c r="K26" s="19">
        <f>EDATE(E26,48)</f>
        <v>44836</v>
      </c>
      <c r="L26" s="19">
        <f>EDATE(E26,60)</f>
        <v>45201</v>
      </c>
      <c r="M26" s="16" t="s">
        <v>22</v>
      </c>
      <c r="N26" s="6"/>
      <c r="AMG26"/>
      <c r="AMH26"/>
    </row>
    <row r="27" spans="1:1022" s="5" customFormat="1" ht="15" customHeight="1" x14ac:dyDescent="0.3">
      <c r="A27" s="9" t="s">
        <v>37</v>
      </c>
      <c r="B27" s="9">
        <v>3240213</v>
      </c>
      <c r="C27" s="10" t="s">
        <v>38</v>
      </c>
      <c r="D27" s="11" t="s">
        <v>39</v>
      </c>
      <c r="E27" s="12">
        <v>42894</v>
      </c>
      <c r="F27" s="13">
        <f ca="1">+DATEDIF(E27,TODAY(),"Y")</f>
        <v>3</v>
      </c>
      <c r="G27" s="12" t="s">
        <v>16</v>
      </c>
      <c r="H27" s="12" t="s">
        <v>16</v>
      </c>
      <c r="I27" s="12" t="s">
        <v>16</v>
      </c>
      <c r="J27" s="12" t="s">
        <v>16</v>
      </c>
      <c r="K27" s="19">
        <f>EDATE(E27,48)</f>
        <v>44355</v>
      </c>
      <c r="L27" s="19">
        <f>EDATE(E27,60)</f>
        <v>44720</v>
      </c>
      <c r="M27" s="16" t="s">
        <v>22</v>
      </c>
      <c r="N27" s="6"/>
      <c r="AMG27"/>
      <c r="AMH27"/>
    </row>
    <row r="28" spans="1:1022" s="5" customFormat="1" ht="15" customHeight="1" x14ac:dyDescent="0.3">
      <c r="A28" s="9" t="s">
        <v>96</v>
      </c>
      <c r="B28" s="9">
        <v>3994110</v>
      </c>
      <c r="C28" s="10" t="s">
        <v>97</v>
      </c>
      <c r="D28" s="11" t="s">
        <v>98</v>
      </c>
      <c r="E28" s="12">
        <v>43407</v>
      </c>
      <c r="F28" s="13">
        <f ca="1">+DATEDIF(E28,TODAY(),"Y")</f>
        <v>2</v>
      </c>
      <c r="G28" s="12" t="s">
        <v>16</v>
      </c>
      <c r="H28" s="12" t="s">
        <v>16</v>
      </c>
      <c r="I28" s="12" t="s">
        <v>16</v>
      </c>
      <c r="J28" s="19">
        <f>EDATE(E28,36)</f>
        <v>44503</v>
      </c>
      <c r="K28" s="19">
        <f>EDATE(E28,48)</f>
        <v>44868</v>
      </c>
      <c r="L28" s="19">
        <f>EDATE(E28,60)</f>
        <v>45233</v>
      </c>
      <c r="M28" s="16" t="s">
        <v>22</v>
      </c>
      <c r="N28" s="6"/>
      <c r="AMG28"/>
      <c r="AMH28"/>
    </row>
    <row r="29" spans="1:1022" s="5" customFormat="1" ht="15" customHeight="1" x14ac:dyDescent="0.3">
      <c r="A29" s="9" t="s">
        <v>99</v>
      </c>
      <c r="B29" s="9">
        <v>3367451</v>
      </c>
      <c r="C29" s="10" t="s">
        <v>100</v>
      </c>
      <c r="D29" s="11" t="s">
        <v>101</v>
      </c>
      <c r="E29" s="12">
        <v>43391</v>
      </c>
      <c r="F29" s="13">
        <f ca="1">+DATEDIF(E29,TODAY(),"Y")</f>
        <v>2</v>
      </c>
      <c r="G29" s="12" t="s">
        <v>16</v>
      </c>
      <c r="H29" s="12" t="s">
        <v>16</v>
      </c>
      <c r="I29" s="14" t="s">
        <v>17</v>
      </c>
      <c r="J29" s="19">
        <f>EDATE(E29,36)</f>
        <v>44487</v>
      </c>
      <c r="K29" s="19">
        <f>EDATE(E29,48)</f>
        <v>44852</v>
      </c>
      <c r="L29" s="19">
        <f>EDATE(E29,60)</f>
        <v>45217</v>
      </c>
      <c r="M29" s="15" t="s">
        <v>55</v>
      </c>
      <c r="N29" s="6"/>
      <c r="AMG29"/>
      <c r="AMH29"/>
    </row>
    <row r="30" spans="1:1022" s="5" customFormat="1" ht="15" customHeight="1" x14ac:dyDescent="0.3">
      <c r="A30" s="9" t="s">
        <v>102</v>
      </c>
      <c r="B30" s="9">
        <v>3247493</v>
      </c>
      <c r="C30" s="10" t="s">
        <v>103</v>
      </c>
      <c r="D30" s="11" t="s">
        <v>104</v>
      </c>
      <c r="E30" s="12">
        <v>43523</v>
      </c>
      <c r="F30" s="13">
        <f ca="1">+DATEDIF(E30,TODAY(),"Y")</f>
        <v>2</v>
      </c>
      <c r="G30" s="12" t="s">
        <v>16</v>
      </c>
      <c r="H30" s="12" t="s">
        <v>16</v>
      </c>
      <c r="I30" s="14" t="s">
        <v>17</v>
      </c>
      <c r="J30" s="19">
        <f>EDATE(E30,36)</f>
        <v>44619</v>
      </c>
      <c r="K30" s="19">
        <f>EDATE(E30,48)</f>
        <v>44984</v>
      </c>
      <c r="L30" s="19">
        <f>EDATE(E30,60)</f>
        <v>45349</v>
      </c>
      <c r="M30" s="15" t="s">
        <v>33</v>
      </c>
      <c r="N30" s="6"/>
      <c r="AMG30"/>
      <c r="AMH30"/>
    </row>
    <row r="31" spans="1:1022" s="5" customFormat="1" ht="15" customHeight="1" x14ac:dyDescent="0.3">
      <c r="A31" s="9" t="s">
        <v>105</v>
      </c>
      <c r="B31" s="9">
        <v>3517226</v>
      </c>
      <c r="C31" s="10" t="s">
        <v>106</v>
      </c>
      <c r="D31" s="11" t="s">
        <v>107</v>
      </c>
      <c r="E31" s="12">
        <v>43349</v>
      </c>
      <c r="F31" s="13">
        <f ca="1">+DATEDIF(E31,TODAY(),"Y")</f>
        <v>2</v>
      </c>
      <c r="G31" s="12" t="s">
        <v>16</v>
      </c>
      <c r="H31" s="14" t="s">
        <v>17</v>
      </c>
      <c r="I31" s="14" t="s">
        <v>17</v>
      </c>
      <c r="J31" s="19">
        <f>EDATE(E31,36)</f>
        <v>44445</v>
      </c>
      <c r="K31" s="19">
        <f>EDATE(E31,48)</f>
        <v>44810</v>
      </c>
      <c r="L31" s="19">
        <f>EDATE(E31,60)</f>
        <v>45175</v>
      </c>
      <c r="M31" s="15" t="s">
        <v>65</v>
      </c>
      <c r="N31" s="6"/>
      <c r="AMG31"/>
      <c r="AMH31"/>
    </row>
    <row r="32" spans="1:1022" s="5" customFormat="1" ht="15" customHeight="1" x14ac:dyDescent="0.3">
      <c r="A32" s="9" t="s">
        <v>108</v>
      </c>
      <c r="B32" s="9">
        <v>3357147</v>
      </c>
      <c r="C32" s="10" t="s">
        <v>109</v>
      </c>
      <c r="D32" s="11" t="s">
        <v>110</v>
      </c>
      <c r="E32" s="12">
        <v>43322</v>
      </c>
      <c r="F32" s="13">
        <f ca="1">+DATEDIF(E32,TODAY(),"Y")</f>
        <v>2</v>
      </c>
      <c r="G32" s="12" t="s">
        <v>16</v>
      </c>
      <c r="H32" s="12" t="s">
        <v>16</v>
      </c>
      <c r="I32" s="14" t="s">
        <v>32</v>
      </c>
      <c r="J32" s="19">
        <f>EDATE(E32,36)</f>
        <v>44418</v>
      </c>
      <c r="K32" s="19">
        <f>EDATE(E32,48)</f>
        <v>44783</v>
      </c>
      <c r="L32" s="19">
        <f>EDATE(E32,60)</f>
        <v>45148</v>
      </c>
      <c r="M32" s="15" t="s">
        <v>55</v>
      </c>
      <c r="N32" s="6"/>
      <c r="AMG32"/>
      <c r="AMH32"/>
    </row>
    <row r="33" spans="1:1022" s="5" customFormat="1" ht="15" customHeight="1" x14ac:dyDescent="0.3">
      <c r="A33" s="9" t="s">
        <v>111</v>
      </c>
      <c r="B33" s="9">
        <v>3205492</v>
      </c>
      <c r="C33" s="10" t="s">
        <v>112</v>
      </c>
      <c r="D33" s="11" t="s">
        <v>113</v>
      </c>
      <c r="E33" s="12">
        <v>43414</v>
      </c>
      <c r="F33" s="13">
        <f ca="1">+DATEDIF(E33,TODAY(),"Y")</f>
        <v>2</v>
      </c>
      <c r="G33" s="12" t="s">
        <v>16</v>
      </c>
      <c r="H33" s="12" t="s">
        <v>16</v>
      </c>
      <c r="I33" s="14" t="s">
        <v>32</v>
      </c>
      <c r="J33" s="19">
        <f>EDATE(E33,36)</f>
        <v>44510</v>
      </c>
      <c r="K33" s="19">
        <f>EDATE(E33,48)</f>
        <v>44875</v>
      </c>
      <c r="L33" s="19">
        <f>EDATE(E33,60)</f>
        <v>45240</v>
      </c>
      <c r="M33" s="15" t="s">
        <v>55</v>
      </c>
      <c r="N33" s="6"/>
      <c r="AMG33"/>
      <c r="AMH33"/>
    </row>
    <row r="34" spans="1:1022" s="5" customFormat="1" ht="15" customHeight="1" x14ac:dyDescent="0.3">
      <c r="A34" s="9" t="s">
        <v>114</v>
      </c>
      <c r="B34" s="9">
        <v>3822408</v>
      </c>
      <c r="C34" s="10" t="s">
        <v>115</v>
      </c>
      <c r="D34" s="11" t="s">
        <v>116</v>
      </c>
      <c r="E34" s="12">
        <v>43621</v>
      </c>
      <c r="F34" s="13">
        <f ca="1">+DATEDIF(E34,TODAY(),"Y")</f>
        <v>1</v>
      </c>
      <c r="G34" s="12" t="s">
        <v>16</v>
      </c>
      <c r="H34" s="12" t="s">
        <v>16</v>
      </c>
      <c r="I34" s="19">
        <f>EDATE(E34,24)</f>
        <v>44352</v>
      </c>
      <c r="J34" s="19">
        <f>EDATE(E34,36)</f>
        <v>44717</v>
      </c>
      <c r="K34" s="19">
        <f>EDATE(E34,48)</f>
        <v>45082</v>
      </c>
      <c r="L34" s="19">
        <f>EDATE(E34,60)</f>
        <v>45448</v>
      </c>
      <c r="M34" s="16" t="s">
        <v>22</v>
      </c>
      <c r="N34" s="6"/>
      <c r="AMG34"/>
      <c r="AMH34"/>
    </row>
    <row r="35" spans="1:1022" s="5" customFormat="1" ht="15" customHeight="1" x14ac:dyDescent="0.3">
      <c r="A35" s="9" t="s">
        <v>117</v>
      </c>
      <c r="B35" s="9">
        <v>3410303</v>
      </c>
      <c r="C35" s="10" t="s">
        <v>118</v>
      </c>
      <c r="D35" s="11" t="s">
        <v>119</v>
      </c>
      <c r="E35" s="12">
        <v>43442</v>
      </c>
      <c r="F35" s="13">
        <f ca="1">+DATEDIF(E35,TODAY(),"Y")</f>
        <v>2</v>
      </c>
      <c r="G35" s="12" t="s">
        <v>16</v>
      </c>
      <c r="H35" s="12" t="s">
        <v>16</v>
      </c>
      <c r="I35" s="14" t="s">
        <v>32</v>
      </c>
      <c r="J35" s="19">
        <f>EDATE(E35,36)</f>
        <v>44538</v>
      </c>
      <c r="K35" s="19">
        <f>EDATE(E35,48)</f>
        <v>44903</v>
      </c>
      <c r="L35" s="19">
        <f>EDATE(E35,60)</f>
        <v>45268</v>
      </c>
      <c r="M35" s="15" t="s">
        <v>55</v>
      </c>
      <c r="N35" s="6"/>
      <c r="AMG35"/>
      <c r="AMH35"/>
    </row>
    <row r="36" spans="1:1022" s="5" customFormat="1" ht="15" customHeight="1" x14ac:dyDescent="0.3">
      <c r="A36" s="9" t="s">
        <v>120</v>
      </c>
      <c r="B36" s="9">
        <v>3203552</v>
      </c>
      <c r="C36" s="10" t="s">
        <v>121</v>
      </c>
      <c r="D36" s="11" t="s">
        <v>122</v>
      </c>
      <c r="E36" s="12">
        <v>43403</v>
      </c>
      <c r="F36" s="13">
        <f ca="1">+DATEDIF(E36,TODAY(),"Y")</f>
        <v>2</v>
      </c>
      <c r="G36" s="12" t="s">
        <v>16</v>
      </c>
      <c r="H36" s="12" t="s">
        <v>16</v>
      </c>
      <c r="I36" s="14" t="s">
        <v>17</v>
      </c>
      <c r="J36" s="19">
        <f>EDATE(E36,36)</f>
        <v>44499</v>
      </c>
      <c r="K36" s="19">
        <f>EDATE(E36,48)</f>
        <v>44864</v>
      </c>
      <c r="L36" s="19">
        <f>EDATE(E36,60)</f>
        <v>45229</v>
      </c>
      <c r="M36" s="15" t="s">
        <v>55</v>
      </c>
      <c r="N36" s="6"/>
      <c r="AMG36"/>
      <c r="AMH36"/>
    </row>
    <row r="37" spans="1:1022" s="5" customFormat="1" ht="15" customHeight="1" x14ac:dyDescent="0.3">
      <c r="A37" s="9" t="s">
        <v>123</v>
      </c>
      <c r="B37" s="9">
        <v>3764555</v>
      </c>
      <c r="C37" s="10" t="s">
        <v>124</v>
      </c>
      <c r="D37" s="11" t="s">
        <v>125</v>
      </c>
      <c r="E37" s="12">
        <v>43453</v>
      </c>
      <c r="F37" s="13">
        <f ca="1">+DATEDIF(E37,TODAY(),"Y")</f>
        <v>2</v>
      </c>
      <c r="G37" s="12" t="s">
        <v>16</v>
      </c>
      <c r="H37" s="12" t="s">
        <v>16</v>
      </c>
      <c r="I37" s="12" t="s">
        <v>16</v>
      </c>
      <c r="J37" s="19">
        <f>EDATE(E37,36)</f>
        <v>44549</v>
      </c>
      <c r="K37" s="19">
        <f>EDATE(E37,48)</f>
        <v>44914</v>
      </c>
      <c r="L37" s="19">
        <f>EDATE(E37,60)</f>
        <v>45279</v>
      </c>
      <c r="M37" s="16" t="s">
        <v>22</v>
      </c>
      <c r="N37" s="6"/>
      <c r="AMG37"/>
      <c r="AMH37"/>
    </row>
    <row r="38" spans="1:1022" s="5" customFormat="1" ht="15" customHeight="1" x14ac:dyDescent="0.3">
      <c r="A38" s="9" t="s">
        <v>126</v>
      </c>
      <c r="B38" s="9">
        <v>4351476</v>
      </c>
      <c r="C38" s="10" t="s">
        <v>127</v>
      </c>
      <c r="D38" s="11" t="s">
        <v>128</v>
      </c>
      <c r="E38" s="12">
        <v>43443</v>
      </c>
      <c r="F38" s="13">
        <f ca="1">+DATEDIF(E38,TODAY(),"Y")</f>
        <v>2</v>
      </c>
      <c r="G38" s="12" t="s">
        <v>16</v>
      </c>
      <c r="H38" s="12" t="s">
        <v>16</v>
      </c>
      <c r="I38" s="14" t="s">
        <v>17</v>
      </c>
      <c r="J38" s="19">
        <f>EDATE(E38,36)</f>
        <v>44539</v>
      </c>
      <c r="K38" s="19">
        <f>EDATE(E38,48)</f>
        <v>44904</v>
      </c>
      <c r="L38" s="19">
        <f>EDATE(E38,60)</f>
        <v>45269</v>
      </c>
      <c r="M38" s="15" t="s">
        <v>55</v>
      </c>
      <c r="N38" s="6"/>
      <c r="AMG38"/>
      <c r="AMH38"/>
    </row>
    <row r="39" spans="1:1022" s="5" customFormat="1" ht="15" customHeight="1" x14ac:dyDescent="0.3">
      <c r="A39" s="9" t="s">
        <v>129</v>
      </c>
      <c r="B39" s="9">
        <v>3414991</v>
      </c>
      <c r="C39" s="10" t="s">
        <v>130</v>
      </c>
      <c r="D39" s="11" t="s">
        <v>131</v>
      </c>
      <c r="E39" s="12">
        <v>43889</v>
      </c>
      <c r="F39" s="13">
        <f ca="1">+DATEDIF(E39,TODAY(),"Y")</f>
        <v>1</v>
      </c>
      <c r="G39" s="12" t="s">
        <v>16</v>
      </c>
      <c r="H39" s="12" t="s">
        <v>16</v>
      </c>
      <c r="I39" s="19">
        <f>EDATE(E39,24)</f>
        <v>44620</v>
      </c>
      <c r="J39" s="19">
        <f>EDATE(E39,36)</f>
        <v>44985</v>
      </c>
      <c r="K39" s="19">
        <f>EDATE(E39,48)</f>
        <v>45350</v>
      </c>
      <c r="L39" s="19">
        <f>EDATE(E39,60)</f>
        <v>45716</v>
      </c>
      <c r="M39" s="16" t="s">
        <v>22</v>
      </c>
      <c r="N39" s="6"/>
      <c r="AMG39"/>
      <c r="AMH39"/>
    </row>
    <row r="40" spans="1:1022" s="5" customFormat="1" ht="15" customHeight="1" x14ac:dyDescent="0.3">
      <c r="A40" s="9" t="s">
        <v>153</v>
      </c>
      <c r="B40" s="9">
        <v>3463943</v>
      </c>
      <c r="C40" s="10" t="s">
        <v>154</v>
      </c>
      <c r="D40" s="11" t="s">
        <v>155</v>
      </c>
      <c r="E40" s="12">
        <v>43510</v>
      </c>
      <c r="F40" s="13">
        <f ca="1">+DATEDIF(E40,TODAY(),"Y")</f>
        <v>2</v>
      </c>
      <c r="G40" s="12" t="s">
        <v>16</v>
      </c>
      <c r="H40" s="12" t="s">
        <v>16</v>
      </c>
      <c r="I40" s="14" t="s">
        <v>17</v>
      </c>
      <c r="J40" s="19">
        <f>EDATE(E40,36)</f>
        <v>44606</v>
      </c>
      <c r="K40" s="19">
        <f>EDATE(E40,48)</f>
        <v>44971</v>
      </c>
      <c r="L40" s="19">
        <f>EDATE(E40,60)</f>
        <v>45336</v>
      </c>
      <c r="M40" s="15" t="s">
        <v>55</v>
      </c>
      <c r="N40" s="6"/>
      <c r="AMG40"/>
      <c r="AMH40"/>
    </row>
    <row r="41" spans="1:1022" s="5" customFormat="1" ht="15" customHeight="1" x14ac:dyDescent="0.3">
      <c r="A41" s="9" t="s">
        <v>132</v>
      </c>
      <c r="B41" s="9">
        <v>4796463</v>
      </c>
      <c r="C41" s="10" t="s">
        <v>133</v>
      </c>
      <c r="D41" s="11" t="s">
        <v>134</v>
      </c>
      <c r="E41" s="12">
        <v>43434</v>
      </c>
      <c r="F41" s="13">
        <f ca="1">+DATEDIF(E41,TODAY(),"Y")</f>
        <v>2</v>
      </c>
      <c r="G41" s="12" t="s">
        <v>16</v>
      </c>
      <c r="H41" s="12" t="s">
        <v>16</v>
      </c>
      <c r="I41" s="12" t="s">
        <v>16</v>
      </c>
      <c r="J41" s="19">
        <f>EDATE(E41,36)</f>
        <v>44530</v>
      </c>
      <c r="K41" s="19">
        <f>EDATE(E41,48)</f>
        <v>44895</v>
      </c>
      <c r="L41" s="19">
        <f>EDATE(E41,60)</f>
        <v>45260</v>
      </c>
      <c r="M41" s="16" t="s">
        <v>22</v>
      </c>
      <c r="N41" s="6"/>
      <c r="AMG41"/>
      <c r="AMH41"/>
    </row>
    <row r="42" spans="1:1022" s="5" customFormat="1" ht="15" customHeight="1" x14ac:dyDescent="0.3">
      <c r="A42" s="9" t="s">
        <v>135</v>
      </c>
      <c r="B42" s="9">
        <v>2290311</v>
      </c>
      <c r="C42" s="10" t="s">
        <v>136</v>
      </c>
      <c r="D42" s="11" t="s">
        <v>137</v>
      </c>
      <c r="E42" s="12">
        <v>43344</v>
      </c>
      <c r="F42" s="13">
        <f ca="1">+DATEDIF(E42,TODAY(),"Y")</f>
        <v>2</v>
      </c>
      <c r="G42" s="12" t="s">
        <v>16</v>
      </c>
      <c r="H42" s="12" t="s">
        <v>16</v>
      </c>
      <c r="I42" s="14" t="s">
        <v>32</v>
      </c>
      <c r="J42" s="19">
        <f>EDATE(E42,36)</f>
        <v>44440</v>
      </c>
      <c r="K42" s="19">
        <f>EDATE(E42,48)</f>
        <v>44805</v>
      </c>
      <c r="L42" s="19">
        <f>EDATE(E42,60)</f>
        <v>45170</v>
      </c>
      <c r="M42" s="15" t="s">
        <v>55</v>
      </c>
      <c r="N42" s="6"/>
      <c r="AMG42"/>
      <c r="AMH42"/>
    </row>
    <row r="43" spans="1:1022" s="5" customFormat="1" ht="15" customHeight="1" x14ac:dyDescent="0.3">
      <c r="A43" s="9" t="s">
        <v>138</v>
      </c>
      <c r="B43" s="9">
        <v>3367838</v>
      </c>
      <c r="C43" s="10" t="s">
        <v>139</v>
      </c>
      <c r="D43" s="11" t="s">
        <v>140</v>
      </c>
      <c r="E43" s="12">
        <v>43456</v>
      </c>
      <c r="F43" s="13">
        <f ca="1">+DATEDIF(E43,TODAY(),"Y")</f>
        <v>2</v>
      </c>
      <c r="G43" s="12" t="s">
        <v>16</v>
      </c>
      <c r="H43" s="12" t="s">
        <v>16</v>
      </c>
      <c r="I43" s="14" t="s">
        <v>32</v>
      </c>
      <c r="J43" s="19">
        <f>EDATE(E43,36)</f>
        <v>44552</v>
      </c>
      <c r="K43" s="19">
        <f>EDATE(E43,48)</f>
        <v>44917</v>
      </c>
      <c r="L43" s="19">
        <f>EDATE(E43,60)</f>
        <v>45282</v>
      </c>
      <c r="M43" s="15" t="s">
        <v>55</v>
      </c>
      <c r="N43" s="6"/>
      <c r="AMG43"/>
      <c r="AMH43"/>
    </row>
    <row r="44" spans="1:1022" s="5" customFormat="1" ht="15" customHeight="1" x14ac:dyDescent="0.3">
      <c r="A44" s="9" t="s">
        <v>141</v>
      </c>
      <c r="B44" s="9">
        <v>2482204</v>
      </c>
      <c r="C44" s="10" t="s">
        <v>142</v>
      </c>
      <c r="D44" s="11" t="s">
        <v>143</v>
      </c>
      <c r="E44" s="12">
        <v>43414</v>
      </c>
      <c r="F44" s="13">
        <f ca="1">+DATEDIF(E44,TODAY(),"Y")</f>
        <v>2</v>
      </c>
      <c r="G44" s="12" t="s">
        <v>16</v>
      </c>
      <c r="H44" s="12" t="s">
        <v>16</v>
      </c>
      <c r="I44" s="12" t="s">
        <v>16</v>
      </c>
      <c r="J44" s="19">
        <f>EDATE(E44,36)</f>
        <v>44510</v>
      </c>
      <c r="K44" s="19">
        <f>EDATE(E44,48)</f>
        <v>44875</v>
      </c>
      <c r="L44" s="19">
        <f>EDATE(E44,60)</f>
        <v>45240</v>
      </c>
      <c r="M44" s="16" t="s">
        <v>22</v>
      </c>
      <c r="N44" s="6"/>
      <c r="AMG44"/>
      <c r="AMH44"/>
    </row>
    <row r="45" spans="1:1022" s="5" customFormat="1" ht="15" customHeight="1" x14ac:dyDescent="0.3">
      <c r="A45" s="9" t="s">
        <v>23</v>
      </c>
      <c r="B45" s="9">
        <v>4062985</v>
      </c>
      <c r="C45" s="10" t="s">
        <v>24</v>
      </c>
      <c r="D45" s="11" t="s">
        <v>25</v>
      </c>
      <c r="E45" s="12">
        <v>43155</v>
      </c>
      <c r="F45" s="13">
        <f ca="1">+DATEDIF(E45,TODAY(),"Y")</f>
        <v>3</v>
      </c>
      <c r="G45" s="12" t="s">
        <v>16</v>
      </c>
      <c r="H45" s="12" t="s">
        <v>16</v>
      </c>
      <c r="I45" s="12" t="s">
        <v>16</v>
      </c>
      <c r="J45" s="12" t="s">
        <v>16</v>
      </c>
      <c r="K45" s="19">
        <f>EDATE(E45,48)</f>
        <v>44616</v>
      </c>
      <c r="L45" s="19">
        <f>EDATE(E45,60)</f>
        <v>44981</v>
      </c>
      <c r="M45" s="16" t="s">
        <v>22</v>
      </c>
      <c r="N45" s="6"/>
      <c r="AMG45"/>
      <c r="AMH45"/>
    </row>
    <row r="46" spans="1:1022" s="5" customFormat="1" ht="15" customHeight="1" x14ac:dyDescent="0.3">
      <c r="A46" s="9" t="s">
        <v>144</v>
      </c>
      <c r="B46" s="9">
        <v>3178891</v>
      </c>
      <c r="C46" s="10" t="s">
        <v>145</v>
      </c>
      <c r="D46" s="11" t="s">
        <v>146</v>
      </c>
      <c r="E46" s="12">
        <v>43332</v>
      </c>
      <c r="F46" s="13">
        <f ca="1">+DATEDIF(E46,TODAY(),"Y")</f>
        <v>2</v>
      </c>
      <c r="G46" s="12" t="s">
        <v>16</v>
      </c>
      <c r="H46" s="12" t="s">
        <v>16</v>
      </c>
      <c r="I46" s="14" t="s">
        <v>32</v>
      </c>
      <c r="J46" s="19">
        <f>EDATE(E46,36)</f>
        <v>44428</v>
      </c>
      <c r="K46" s="19">
        <f>EDATE(E46,48)</f>
        <v>44793</v>
      </c>
      <c r="L46" s="19">
        <f>EDATE(E46,60)</f>
        <v>45158</v>
      </c>
      <c r="M46" s="15" t="s">
        <v>55</v>
      </c>
      <c r="N46" s="6"/>
      <c r="AMG46"/>
      <c r="AMH46"/>
    </row>
    <row r="47" spans="1:1022" s="5" customFormat="1" ht="15" customHeight="1" x14ac:dyDescent="0.3">
      <c r="A47" s="9" t="s">
        <v>147</v>
      </c>
      <c r="B47" s="9">
        <v>3657818</v>
      </c>
      <c r="C47" s="10" t="s">
        <v>148</v>
      </c>
      <c r="D47" s="11" t="s">
        <v>149</v>
      </c>
      <c r="E47" s="12">
        <v>43409</v>
      </c>
      <c r="F47" s="13">
        <f ca="1">+DATEDIF(E47,TODAY(),"Y")</f>
        <v>2</v>
      </c>
      <c r="G47" s="12" t="s">
        <v>16</v>
      </c>
      <c r="H47" s="12" t="s">
        <v>16</v>
      </c>
      <c r="I47" s="14" t="s">
        <v>32</v>
      </c>
      <c r="J47" s="19">
        <f>EDATE(E47,36)</f>
        <v>44505</v>
      </c>
      <c r="K47" s="19">
        <f>EDATE(E47,48)</f>
        <v>44870</v>
      </c>
      <c r="L47" s="19">
        <f>EDATE(E47,60)</f>
        <v>45235</v>
      </c>
      <c r="M47" s="15" t="s">
        <v>55</v>
      </c>
      <c r="N47" s="6"/>
      <c r="AMG47"/>
      <c r="AMH47"/>
    </row>
    <row r="48" spans="1:1022" s="5" customFormat="1" ht="15" customHeight="1" x14ac:dyDescent="0.3">
      <c r="A48" s="9" t="s">
        <v>150</v>
      </c>
      <c r="B48" s="9">
        <v>5029534</v>
      </c>
      <c r="C48" s="10" t="s">
        <v>151</v>
      </c>
      <c r="D48" s="11" t="s">
        <v>152</v>
      </c>
      <c r="E48" s="12">
        <v>42949</v>
      </c>
      <c r="F48" s="13">
        <f ca="1">+DATEDIF(E48,TODAY(),"Y")</f>
        <v>3</v>
      </c>
      <c r="G48" s="12" t="s">
        <v>16</v>
      </c>
      <c r="H48" s="12" t="s">
        <v>16</v>
      </c>
      <c r="I48" s="12" t="s">
        <v>16</v>
      </c>
      <c r="J48" s="12" t="s">
        <v>16</v>
      </c>
      <c r="K48" s="19">
        <f>EDATE(E48,48)</f>
        <v>44410</v>
      </c>
      <c r="L48" s="19">
        <f>EDATE(E48,60)</f>
        <v>44775</v>
      </c>
      <c r="M48" s="16" t="s">
        <v>22</v>
      </c>
      <c r="N48" s="6"/>
      <c r="AMG48"/>
      <c r="AMH48"/>
    </row>
    <row r="49" spans="1:1022" s="5" customFormat="1" ht="15" customHeight="1" x14ac:dyDescent="0.3">
      <c r="A49" s="9" t="s">
        <v>174</v>
      </c>
      <c r="B49" s="9">
        <v>3181438</v>
      </c>
      <c r="C49" s="20" t="s">
        <v>175</v>
      </c>
      <c r="D49" s="20" t="s">
        <v>176</v>
      </c>
      <c r="E49" s="12">
        <v>44189</v>
      </c>
      <c r="F49" s="13">
        <f ca="1">+DATEDIF(E49,TODAY(),"Y")</f>
        <v>0</v>
      </c>
      <c r="G49" s="12" t="s">
        <v>16</v>
      </c>
      <c r="H49" s="19">
        <v>44531</v>
      </c>
      <c r="I49" s="19">
        <f>EDATE(E49,24)</f>
        <v>44919</v>
      </c>
      <c r="J49" s="19">
        <f>EDATE(E49,36)</f>
        <v>45284</v>
      </c>
      <c r="K49" s="19">
        <f>EDATE(E49,48)</f>
        <v>45650</v>
      </c>
      <c r="L49" s="19">
        <f>EDATE(E49,60)</f>
        <v>46015</v>
      </c>
      <c r="M49" s="16" t="s">
        <v>22</v>
      </c>
      <c r="N49" s="6"/>
      <c r="AMG49"/>
      <c r="AMH49"/>
    </row>
    <row r="50" spans="1:1022" s="5" customFormat="1" ht="15" customHeight="1" x14ac:dyDescent="0.3">
      <c r="A50" s="9" t="s">
        <v>29</v>
      </c>
      <c r="B50" s="9">
        <v>3777150</v>
      </c>
      <c r="C50" s="10" t="s">
        <v>30</v>
      </c>
      <c r="D50" s="11" t="s">
        <v>31</v>
      </c>
      <c r="E50" s="12">
        <v>43068</v>
      </c>
      <c r="F50" s="13">
        <f ca="1">+DATEDIF(E50,TODAY(),"Y")</f>
        <v>3</v>
      </c>
      <c r="G50" s="12" t="s">
        <v>16</v>
      </c>
      <c r="H50" s="12" t="s">
        <v>16</v>
      </c>
      <c r="I50" s="12" t="s">
        <v>16</v>
      </c>
      <c r="J50" s="14" t="s">
        <v>32</v>
      </c>
      <c r="K50" s="19">
        <f>EDATE(E50,48)</f>
        <v>44529</v>
      </c>
      <c r="L50" s="19">
        <f>EDATE(E50,60)</f>
        <v>44894</v>
      </c>
      <c r="M50" s="15" t="s">
        <v>33</v>
      </c>
      <c r="N50" s="6"/>
      <c r="AMG50"/>
      <c r="AMH50"/>
    </row>
    <row r="51" spans="1:1022" s="5" customFormat="1" ht="15" customHeight="1" x14ac:dyDescent="0.3">
      <c r="A51" s="9" t="s">
        <v>156</v>
      </c>
      <c r="B51" s="9">
        <v>4072475</v>
      </c>
      <c r="C51" s="10" t="s">
        <v>157</v>
      </c>
      <c r="D51" s="11" t="s">
        <v>158</v>
      </c>
      <c r="E51" s="12">
        <v>43365</v>
      </c>
      <c r="F51" s="13">
        <f ca="1">+DATEDIF(E51,TODAY(),"Y")</f>
        <v>2</v>
      </c>
      <c r="G51" s="12" t="s">
        <v>16</v>
      </c>
      <c r="H51" s="12" t="s">
        <v>16</v>
      </c>
      <c r="I51" s="12" t="s">
        <v>16</v>
      </c>
      <c r="J51" s="19">
        <f>EDATE(E51,36)</f>
        <v>44461</v>
      </c>
      <c r="K51" s="19">
        <f>EDATE(E51,48)</f>
        <v>44826</v>
      </c>
      <c r="L51" s="19">
        <f>EDATE(E51,60)</f>
        <v>45191</v>
      </c>
      <c r="M51" s="16" t="s">
        <v>22</v>
      </c>
      <c r="N51" s="6"/>
      <c r="AMG51"/>
      <c r="AMH51"/>
    </row>
    <row r="52" spans="1:1022" s="5" customFormat="1" ht="15" customHeight="1" x14ac:dyDescent="0.3">
      <c r="A52" s="9" t="s">
        <v>159</v>
      </c>
      <c r="B52" s="9">
        <v>4392661</v>
      </c>
      <c r="C52" s="10" t="s">
        <v>160</v>
      </c>
      <c r="D52" s="11" t="s">
        <v>161</v>
      </c>
      <c r="E52" s="12">
        <v>43362</v>
      </c>
      <c r="F52" s="13">
        <f ca="1">+DATEDIF(E52,TODAY(),"Y")</f>
        <v>2</v>
      </c>
      <c r="G52" s="12" t="s">
        <v>16</v>
      </c>
      <c r="H52" s="12" t="s">
        <v>16</v>
      </c>
      <c r="I52" s="12" t="s">
        <v>16</v>
      </c>
      <c r="J52" s="19">
        <f>EDATE(E52,36)</f>
        <v>44458</v>
      </c>
      <c r="K52" s="19">
        <f>EDATE(E52,48)</f>
        <v>44823</v>
      </c>
      <c r="L52" s="19">
        <f>EDATE(E52,60)</f>
        <v>45188</v>
      </c>
      <c r="M52" s="16" t="s">
        <v>22</v>
      </c>
      <c r="N52" s="6"/>
      <c r="AMG52"/>
      <c r="AMH52"/>
    </row>
    <row r="53" spans="1:1022" s="5" customFormat="1" ht="15" customHeight="1" x14ac:dyDescent="0.3">
      <c r="A53" s="9" t="s">
        <v>162</v>
      </c>
      <c r="B53" s="9">
        <v>2482732</v>
      </c>
      <c r="C53" s="10" t="s">
        <v>163</v>
      </c>
      <c r="D53" s="11" t="s">
        <v>164</v>
      </c>
      <c r="E53" s="12">
        <v>43390</v>
      </c>
      <c r="F53" s="13">
        <f ca="1">+DATEDIF(E53,TODAY(),"Y")</f>
        <v>2</v>
      </c>
      <c r="G53" s="12" t="s">
        <v>16</v>
      </c>
      <c r="H53" s="12" t="s">
        <v>16</v>
      </c>
      <c r="I53" s="14" t="s">
        <v>32</v>
      </c>
      <c r="J53" s="19">
        <f>EDATE(E53,36)</f>
        <v>44486</v>
      </c>
      <c r="K53" s="19">
        <f>EDATE(E53,48)</f>
        <v>44851</v>
      </c>
      <c r="L53" s="19">
        <f>EDATE(E53,60)</f>
        <v>45216</v>
      </c>
      <c r="M53" s="15" t="s">
        <v>55</v>
      </c>
      <c r="N53" s="6"/>
      <c r="AMG53"/>
      <c r="AMH53"/>
    </row>
    <row r="54" spans="1:1022" s="5" customFormat="1" ht="15" customHeight="1" x14ac:dyDescent="0.3">
      <c r="A54" s="9" t="s">
        <v>165</v>
      </c>
      <c r="B54" s="9">
        <v>4478205</v>
      </c>
      <c r="C54" s="10" t="s">
        <v>166</v>
      </c>
      <c r="D54" s="11" t="s">
        <v>167</v>
      </c>
      <c r="E54" s="12">
        <v>43583</v>
      </c>
      <c r="F54" s="13">
        <f ca="1">+DATEDIF(E54,TODAY(),"Y")</f>
        <v>1</v>
      </c>
      <c r="G54" s="12" t="s">
        <v>16</v>
      </c>
      <c r="H54" s="12" t="s">
        <v>16</v>
      </c>
      <c r="I54" s="19">
        <f>EDATE(E54,24)</f>
        <v>44314</v>
      </c>
      <c r="J54" s="19">
        <f>EDATE(E54,36)</f>
        <v>44679</v>
      </c>
      <c r="K54" s="19">
        <f>EDATE(E54,48)</f>
        <v>45044</v>
      </c>
      <c r="L54" s="19">
        <f>EDATE(E54,60)</f>
        <v>45410</v>
      </c>
      <c r="M54" s="16" t="s">
        <v>22</v>
      </c>
      <c r="N54" s="6"/>
      <c r="AMG54"/>
      <c r="AMH54"/>
    </row>
    <row r="55" spans="1:1022" s="5" customFormat="1" ht="15" customHeight="1" x14ac:dyDescent="0.3">
      <c r="A55" s="9" t="s">
        <v>168</v>
      </c>
      <c r="B55" s="9">
        <v>3444454</v>
      </c>
      <c r="C55" s="10" t="s">
        <v>169</v>
      </c>
      <c r="D55" s="11" t="s">
        <v>170</v>
      </c>
      <c r="E55" s="12">
        <v>43374</v>
      </c>
      <c r="F55" s="13">
        <f ca="1">+DATEDIF(E55,TODAY(),"Y")</f>
        <v>2</v>
      </c>
      <c r="G55" s="12" t="s">
        <v>16</v>
      </c>
      <c r="H55" s="12" t="s">
        <v>16</v>
      </c>
      <c r="I55" s="12" t="s">
        <v>16</v>
      </c>
      <c r="J55" s="19">
        <f>EDATE(E55,36)</f>
        <v>44470</v>
      </c>
      <c r="K55" s="19">
        <f>EDATE(E55,48)</f>
        <v>44835</v>
      </c>
      <c r="L55" s="19">
        <f>EDATE(E55,60)</f>
        <v>45200</v>
      </c>
      <c r="M55" s="16" t="s">
        <v>22</v>
      </c>
      <c r="N55" s="6"/>
      <c r="AMG55"/>
      <c r="AMH55"/>
    </row>
    <row r="56" spans="1:1022" s="5" customFormat="1" ht="15" customHeight="1" x14ac:dyDescent="0.3">
      <c r="A56" s="9" t="s">
        <v>13</v>
      </c>
      <c r="B56" s="9">
        <v>2478350</v>
      </c>
      <c r="C56" s="10" t="s">
        <v>14</v>
      </c>
      <c r="D56" s="11" t="s">
        <v>15</v>
      </c>
      <c r="E56" s="12">
        <v>43734</v>
      </c>
      <c r="F56" s="13">
        <f ca="1">+DATEDIF(E56,TODAY(),"Y")</f>
        <v>1</v>
      </c>
      <c r="G56" s="12" t="s">
        <v>16</v>
      </c>
      <c r="H56" s="14" t="s">
        <v>17</v>
      </c>
      <c r="I56" s="19">
        <f>EDATE(E56,24)</f>
        <v>44465</v>
      </c>
      <c r="J56" s="19">
        <f>EDATE(E56,36)</f>
        <v>44830</v>
      </c>
      <c r="K56" s="19">
        <f>EDATE(E56,48)</f>
        <v>45195</v>
      </c>
      <c r="L56" s="19">
        <f>EDATE(E56,60)</f>
        <v>45561</v>
      </c>
      <c r="M56" s="15" t="s">
        <v>18</v>
      </c>
      <c r="N56" s="6"/>
      <c r="AMG56"/>
      <c r="AMH56"/>
    </row>
    <row r="57" spans="1:1022" s="5" customFormat="1" ht="15" customHeight="1" x14ac:dyDescent="0.3">
      <c r="A57" s="9" t="s">
        <v>171</v>
      </c>
      <c r="B57" s="9">
        <v>3551864</v>
      </c>
      <c r="C57" s="10" t="s">
        <v>172</v>
      </c>
      <c r="D57" s="11" t="s">
        <v>173</v>
      </c>
      <c r="E57" s="12">
        <v>43367</v>
      </c>
      <c r="F57" s="13">
        <f ca="1">+DATEDIF(E57,TODAY(),"Y")</f>
        <v>2</v>
      </c>
      <c r="G57" s="12" t="s">
        <v>16</v>
      </c>
      <c r="H57" s="12" t="s">
        <v>16</v>
      </c>
      <c r="I57" s="12" t="s">
        <v>16</v>
      </c>
      <c r="J57" s="19">
        <f>EDATE(E57,36)</f>
        <v>44463</v>
      </c>
      <c r="K57" s="19">
        <f>EDATE(E57,48)</f>
        <v>44828</v>
      </c>
      <c r="L57" s="19">
        <f>EDATE(E57,60)</f>
        <v>45193</v>
      </c>
      <c r="M57" s="18" t="s">
        <v>22</v>
      </c>
      <c r="N57" s="6"/>
      <c r="AMG57"/>
      <c r="AMH57"/>
    </row>
    <row r="59" spans="1:1022" ht="34.049999999999997" customHeight="1" x14ac:dyDescent="0.3">
      <c r="A59" s="35" t="s">
        <v>177</v>
      </c>
      <c r="B59" s="35"/>
      <c r="C59" s="5"/>
      <c r="D59" s="5"/>
      <c r="E59" s="5"/>
    </row>
  </sheetData>
  <sheetProtection algorithmName="SHA-512" hashValue="v7LhTjQ8bYoM52Y93CQP/HzsH3a0USCQCVVXn0qi+xQ6EgPSPF19uzznZUcwGKZQJHiBjczEItCQ/0WzVSJNcw==" saltValue="kRm3K55LU2Td+8y0pJjVAQ==" spinCount="100000" sheet="1" selectLockedCells="1" sort="0" autoFilter="0" pivotTables="0" selectUnlockedCells="1"/>
  <autoFilter ref="A5:M5">
    <sortState ref="A9:M60">
      <sortCondition ref="D8"/>
    </sortState>
  </autoFilter>
  <mergeCells count="5">
    <mergeCell ref="A59:B59"/>
    <mergeCell ref="A4:M4"/>
    <mergeCell ref="A1:M1"/>
    <mergeCell ref="A2:M2"/>
    <mergeCell ref="A3:M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FRANCIA 01</vt:lpstr>
      <vt:lpstr>'FRANCIA 01'!_FilterDatabase_0</vt:lpstr>
      <vt:lpstr>'FRANCIA 01'!_FilterDatabase_0_0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43</cp:revision>
  <dcterms:created xsi:type="dcterms:W3CDTF">2020-07-28T18:27:52Z</dcterms:created>
  <dcterms:modified xsi:type="dcterms:W3CDTF">2021-03-31T13:57:12Z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