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2992" windowHeight="9144"/>
  </bookViews>
  <sheets>
    <sheet name="Hoja1" sheetId="1" r:id="rId1"/>
  </sheets>
  <definedNames>
    <definedName name="_xlnm._FilterDatabase" localSheetId="0" hidden="1">Hoja1!$A$5:$N$38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6" i="1"/>
  <c r="L6" i="1"/>
  <c r="M6" i="1"/>
  <c r="J36" i="1"/>
  <c r="J33" i="1"/>
  <c r="J30" i="1"/>
  <c r="J25" i="1"/>
  <c r="J22" i="1"/>
  <c r="J20" i="1"/>
  <c r="J18" i="1"/>
  <c r="J11" i="1"/>
  <c r="J8" i="1"/>
</calcChain>
</file>

<file path=xl/sharedStrings.xml><?xml version="1.0" encoding="utf-8"?>
<sst xmlns="http://schemas.openxmlformats.org/spreadsheetml/2006/main" count="272" uniqueCount="122">
  <si>
    <t>N° Postulación</t>
  </si>
  <si>
    <t>C.I.</t>
  </si>
  <si>
    <t>Nombres</t>
  </si>
  <si>
    <t>Apellidos</t>
  </si>
  <si>
    <t>Fecha retorno</t>
  </si>
  <si>
    <t>Años permanencia a la fecha</t>
  </si>
  <si>
    <t>Tipo de Convocatoria</t>
  </si>
  <si>
    <t>SPI año 2
estado</t>
  </si>
  <si>
    <t>BCAL04-195</t>
  </si>
  <si>
    <t>Alejandro Martín</t>
  </si>
  <si>
    <t>Silva Chamorro</t>
  </si>
  <si>
    <t>Cuarta</t>
  </si>
  <si>
    <t>BCAL04-954</t>
  </si>
  <si>
    <t>Martin Fernando</t>
  </si>
  <si>
    <t>Alvarez González</t>
  </si>
  <si>
    <t>BCAL04-902</t>
  </si>
  <si>
    <t>Jessica Magdalena</t>
  </si>
  <si>
    <t xml:space="preserve">Báez  </t>
  </si>
  <si>
    <t>BCAL04-811</t>
  </si>
  <si>
    <t xml:space="preserve">Andrea María </t>
  </si>
  <si>
    <t>Bergues</t>
  </si>
  <si>
    <t>BCAL04-514</t>
  </si>
  <si>
    <t>BCAL04-667</t>
  </si>
  <si>
    <t>Herminia de las Nieves</t>
  </si>
  <si>
    <t>Cáceres</t>
  </si>
  <si>
    <t>María Alejandra</t>
  </si>
  <si>
    <t>Dentice</t>
  </si>
  <si>
    <t>BCAL04-606</t>
  </si>
  <si>
    <t>María Cecilia</t>
  </si>
  <si>
    <t>Duarte</t>
  </si>
  <si>
    <t>BCAL04-622</t>
  </si>
  <si>
    <t>BCAL04-672</t>
  </si>
  <si>
    <t>Karina</t>
  </si>
  <si>
    <t>Garcete</t>
  </si>
  <si>
    <t>Diego Manuel</t>
  </si>
  <si>
    <t>González</t>
  </si>
  <si>
    <t>BCAL04-337</t>
  </si>
  <si>
    <t>BCAL04-50</t>
  </si>
  <si>
    <t>María Luz</t>
  </si>
  <si>
    <t>Gulino Torres</t>
  </si>
  <si>
    <t>BCAL04-632</t>
  </si>
  <si>
    <t xml:space="preserve">María Paz </t>
  </si>
  <si>
    <t>Jiménez Frontanilla</t>
  </si>
  <si>
    <t>BCAL04-331</t>
  </si>
  <si>
    <t>BCAL04-586</t>
  </si>
  <si>
    <t xml:space="preserve">María Paula </t>
  </si>
  <si>
    <t>Oddone Araujo</t>
  </si>
  <si>
    <t>Priscila Verónica</t>
  </si>
  <si>
    <t>Oneto</t>
  </si>
  <si>
    <t>BCAL04-95</t>
  </si>
  <si>
    <t>BCAL04-965</t>
  </si>
  <si>
    <t>BCAL04-620</t>
  </si>
  <si>
    <t>BCAL04-799</t>
  </si>
  <si>
    <t>Diego Andrés</t>
  </si>
  <si>
    <t>Palacios Maciel</t>
  </si>
  <si>
    <t xml:space="preserve">Liliana Noemi </t>
  </si>
  <si>
    <t>Paniagua Britez</t>
  </si>
  <si>
    <t>Adriana Beatriz</t>
  </si>
  <si>
    <t>Paz López</t>
  </si>
  <si>
    <t>Victoria Mariel</t>
  </si>
  <si>
    <t>Pereira</t>
  </si>
  <si>
    <t>BCAL04-29</t>
  </si>
  <si>
    <t>BCAL04-519</t>
  </si>
  <si>
    <t>María José</t>
  </si>
  <si>
    <t xml:space="preserve">Quevedo  </t>
  </si>
  <si>
    <t xml:space="preserve">Marco Esteban </t>
  </si>
  <si>
    <t>Rivarola Angulo</t>
  </si>
  <si>
    <t>BCAL04-405</t>
  </si>
  <si>
    <t xml:space="preserve">Elvira </t>
  </si>
  <si>
    <t>Cáceres Ruiz</t>
  </si>
  <si>
    <t>BCAL04-855</t>
  </si>
  <si>
    <t>María Betania</t>
  </si>
  <si>
    <t>Ruttia Vittone</t>
  </si>
  <si>
    <t>BCAL04-496</t>
  </si>
  <si>
    <t>Carmen Celeste</t>
  </si>
  <si>
    <t>Sánchez Capurro</t>
  </si>
  <si>
    <t>BCAL04-690</t>
  </si>
  <si>
    <t>María Pía</t>
  </si>
  <si>
    <t>Sosa</t>
  </si>
  <si>
    <t>BCAL04-765</t>
  </si>
  <si>
    <t>Carolina María</t>
  </si>
  <si>
    <t>Avello León</t>
  </si>
  <si>
    <t>BCAL04-810</t>
  </si>
  <si>
    <t>Camila María</t>
  </si>
  <si>
    <t>BCAL04-676</t>
  </si>
  <si>
    <t>BCAL04-888</t>
  </si>
  <si>
    <t>Mónica Reseda</t>
  </si>
  <si>
    <t>González Ledesma</t>
  </si>
  <si>
    <t xml:space="preserve">Ana Karina </t>
  </si>
  <si>
    <t>Ibarrola Vannucci</t>
  </si>
  <si>
    <t>BCAL04-311</t>
  </si>
  <si>
    <t>BCAL04-382</t>
  </si>
  <si>
    <t>BCAL04-733</t>
  </si>
  <si>
    <t>BCAL04-461</t>
  </si>
  <si>
    <t xml:space="preserve">Paulina </t>
  </si>
  <si>
    <t>Ocampo</t>
  </si>
  <si>
    <t>Blas Ramón</t>
  </si>
  <si>
    <t>Ortíz Bento</t>
  </si>
  <si>
    <t>María Bertha</t>
  </si>
  <si>
    <t>Peroni</t>
  </si>
  <si>
    <t xml:space="preserve">María Laura </t>
  </si>
  <si>
    <t>Romero</t>
  </si>
  <si>
    <t>BCAL04-580</t>
  </si>
  <si>
    <t xml:space="preserve">Diego Fernando </t>
  </si>
  <si>
    <t>Sánchez</t>
  </si>
  <si>
    <t>Actualizado 09/03/2021</t>
  </si>
  <si>
    <t>SPI  año 0 estado</t>
  </si>
  <si>
    <t>SPI  año 1 estado</t>
  </si>
  <si>
    <t>SPI año 3
estado</t>
  </si>
  <si>
    <t>SPI año 4
estado</t>
  </si>
  <si>
    <t>SPI año 5
estado</t>
  </si>
  <si>
    <t>Años 0, 1 y 2</t>
  </si>
  <si>
    <t>Año 1</t>
  </si>
  <si>
    <t>Año 2</t>
  </si>
  <si>
    <t>Años 1, 2</t>
  </si>
  <si>
    <t>Al día, actualizado</t>
  </si>
  <si>
    <t>4ta. Convocatoria Autogestionada</t>
  </si>
  <si>
    <t>PROGRAMA NACIONAL DE BECAS DE POSTGRADO EN EL EXTERIOR DON CARLOS ANTONIO LÓPEZ</t>
  </si>
  <si>
    <t>Finalizado</t>
  </si>
  <si>
    <t>Tareas Pendientes</t>
  </si>
  <si>
    <t>Pendiente</t>
  </si>
  <si>
    <t>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</si>
</sst>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charset val="1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 shrinkToFit="1"/>
    </xf>
    <xf numFmtId="17" fontId="0" fillId="0" borderId="1" xfId="0" applyNumberFormat="1" applyBorder="1"/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492266</xdr:colOff>
      <xdr:row>0</xdr:row>
      <xdr:rowOff>67433</xdr:rowOff>
    </xdr:from>
    <xdr:to>
      <xdr:col>10</xdr:col>
      <xdr:colOff>65381</xdr:colOff>
      <xdr:row>0</xdr:row>
      <xdr:rowOff>840417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412142" y="67433"/>
          <a:ext cx="5763522" cy="77298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zoomScale="113" zoomScaleNormal="113" workbookViewId="0">
      <selection activeCell="U60" sqref="U60"/>
    </sheetView>
  </sheetViews>
  <sheetFormatPr baseColWidth="10" defaultRowHeight="14.4" x14ac:dyDescent="0.3"/>
  <cols>
    <col min="1" max="1" width="15.21875" customWidth="1"/>
    <col min="2" max="2" width="8.77734375" customWidth="1"/>
    <col min="3" max="4" width="18.5546875" customWidth="1"/>
    <col min="5" max="5" width="11.6640625" style="1" customWidth="1"/>
    <col min="6" max="6" width="12.6640625" style="6" customWidth="1"/>
    <col min="7" max="7" width="12.77734375" customWidth="1"/>
    <col min="8" max="8" width="12" customWidth="1"/>
    <col min="10" max="13" width="10.88671875" style="1"/>
    <col min="14" max="14" width="16.5546875" customWidth="1"/>
  </cols>
  <sheetData>
    <row r="1" spans="1:14" ht="73.8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9.95" customHeight="1" x14ac:dyDescent="0.3">
      <c r="A2" s="9" t="s">
        <v>117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19.9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1" x14ac:dyDescent="0.4">
      <c r="A4" s="11" t="s">
        <v>116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43.2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106</v>
      </c>
      <c r="I5" s="7" t="s">
        <v>107</v>
      </c>
      <c r="J5" s="7" t="s">
        <v>7</v>
      </c>
      <c r="K5" s="7" t="s">
        <v>108</v>
      </c>
      <c r="L5" s="7" t="s">
        <v>109</v>
      </c>
      <c r="M5" s="7" t="s">
        <v>110</v>
      </c>
      <c r="N5" s="7" t="s">
        <v>119</v>
      </c>
    </row>
    <row r="6" spans="1:14" x14ac:dyDescent="0.3">
      <c r="A6" s="2" t="s">
        <v>8</v>
      </c>
      <c r="B6" s="2">
        <v>3418957</v>
      </c>
      <c r="C6" s="2" t="s">
        <v>9</v>
      </c>
      <c r="D6" s="2" t="s">
        <v>10</v>
      </c>
      <c r="E6" s="3">
        <v>43448</v>
      </c>
      <c r="F6" s="5">
        <v>2</v>
      </c>
      <c r="G6" s="2" t="s">
        <v>11</v>
      </c>
      <c r="H6" s="2" t="s">
        <v>118</v>
      </c>
      <c r="I6" s="2" t="s">
        <v>118</v>
      </c>
      <c r="J6" s="4" t="s">
        <v>120</v>
      </c>
      <c r="K6" s="8">
        <f>(EDATE($E6,36))</f>
        <v>44544</v>
      </c>
      <c r="L6" s="8">
        <f>(EDATE($E6,48))</f>
        <v>44909</v>
      </c>
      <c r="M6" s="8">
        <f>(EDATE($E6,60))</f>
        <v>45274</v>
      </c>
      <c r="N6" s="4" t="s">
        <v>113</v>
      </c>
    </row>
    <row r="7" spans="1:14" x14ac:dyDescent="0.3">
      <c r="A7" s="2" t="s">
        <v>12</v>
      </c>
      <c r="B7" s="2">
        <v>3762731</v>
      </c>
      <c r="C7" s="2" t="s">
        <v>13</v>
      </c>
      <c r="D7" s="2" t="s">
        <v>14</v>
      </c>
      <c r="E7" s="3">
        <v>43500</v>
      </c>
      <c r="F7" s="5">
        <v>2</v>
      </c>
      <c r="G7" s="2" t="s">
        <v>11</v>
      </c>
      <c r="H7" s="2" t="s">
        <v>118</v>
      </c>
      <c r="I7" s="2" t="s">
        <v>118</v>
      </c>
      <c r="J7" s="4" t="s">
        <v>121</v>
      </c>
      <c r="K7" s="8">
        <f t="shared" ref="K7:K38" si="0">(EDATE($E7,36))</f>
        <v>44596</v>
      </c>
      <c r="L7" s="8">
        <f t="shared" ref="L7:L38" si="1">(EDATE($E7,48))</f>
        <v>44961</v>
      </c>
      <c r="M7" s="8">
        <f t="shared" ref="M7:M38" si="2">(EDATE($E7,60))</f>
        <v>45326</v>
      </c>
      <c r="N7" s="4" t="s">
        <v>113</v>
      </c>
    </row>
    <row r="8" spans="1:14" x14ac:dyDescent="0.3">
      <c r="A8" s="2" t="s">
        <v>79</v>
      </c>
      <c r="B8" s="2">
        <v>3271798</v>
      </c>
      <c r="C8" s="2" t="s">
        <v>80</v>
      </c>
      <c r="D8" s="2" t="s">
        <v>81</v>
      </c>
      <c r="E8" s="3">
        <v>43659</v>
      </c>
      <c r="F8" s="5">
        <v>1</v>
      </c>
      <c r="G8" s="2" t="s">
        <v>11</v>
      </c>
      <c r="H8" s="2" t="s">
        <v>118</v>
      </c>
      <c r="I8" s="2" t="s">
        <v>118</v>
      </c>
      <c r="J8" s="8">
        <f>(EDATE($E8,24))</f>
        <v>44390</v>
      </c>
      <c r="K8" s="8">
        <f t="shared" si="0"/>
        <v>44755</v>
      </c>
      <c r="L8" s="8">
        <f t="shared" si="1"/>
        <v>45120</v>
      </c>
      <c r="M8" s="8">
        <f t="shared" si="2"/>
        <v>45486</v>
      </c>
      <c r="N8" s="2" t="s">
        <v>115</v>
      </c>
    </row>
    <row r="9" spans="1:14" x14ac:dyDescent="0.3">
      <c r="A9" s="2" t="s">
        <v>15</v>
      </c>
      <c r="B9" s="2">
        <v>3380673</v>
      </c>
      <c r="C9" s="2" t="s">
        <v>16</v>
      </c>
      <c r="D9" s="2" t="s">
        <v>17</v>
      </c>
      <c r="E9" s="3">
        <v>43398</v>
      </c>
      <c r="F9" s="5">
        <v>2</v>
      </c>
      <c r="G9" s="2" t="s">
        <v>11</v>
      </c>
      <c r="H9" s="2" t="s">
        <v>118</v>
      </c>
      <c r="I9" s="2" t="s">
        <v>118</v>
      </c>
      <c r="J9" s="4" t="s">
        <v>120</v>
      </c>
      <c r="K9" s="8">
        <f t="shared" si="0"/>
        <v>44494</v>
      </c>
      <c r="L9" s="8">
        <f t="shared" si="1"/>
        <v>44859</v>
      </c>
      <c r="M9" s="8">
        <f t="shared" si="2"/>
        <v>45224</v>
      </c>
      <c r="N9" s="4" t="s">
        <v>113</v>
      </c>
    </row>
    <row r="10" spans="1:14" x14ac:dyDescent="0.3">
      <c r="A10" s="2" t="s">
        <v>18</v>
      </c>
      <c r="B10" s="2">
        <v>3517073</v>
      </c>
      <c r="C10" s="2" t="s">
        <v>19</v>
      </c>
      <c r="D10" s="2" t="s">
        <v>20</v>
      </c>
      <c r="E10" s="3">
        <v>43531</v>
      </c>
      <c r="F10" s="5">
        <v>2</v>
      </c>
      <c r="G10" s="2" t="s">
        <v>11</v>
      </c>
      <c r="H10" s="2" t="s">
        <v>118</v>
      </c>
      <c r="I10" s="2" t="s">
        <v>118</v>
      </c>
      <c r="J10" s="4" t="s">
        <v>120</v>
      </c>
      <c r="K10" s="8">
        <f t="shared" si="0"/>
        <v>44627</v>
      </c>
      <c r="L10" s="8">
        <f t="shared" si="1"/>
        <v>44992</v>
      </c>
      <c r="M10" s="8">
        <f t="shared" si="2"/>
        <v>45358</v>
      </c>
      <c r="N10" s="4" t="s">
        <v>113</v>
      </c>
    </row>
    <row r="11" spans="1:14" x14ac:dyDescent="0.3">
      <c r="A11" s="2" t="s">
        <v>82</v>
      </c>
      <c r="B11" s="2">
        <v>3661756</v>
      </c>
      <c r="C11" s="2" t="s">
        <v>83</v>
      </c>
      <c r="D11" s="2" t="s">
        <v>24</v>
      </c>
      <c r="E11" s="3">
        <v>43755</v>
      </c>
      <c r="F11" s="5">
        <v>1</v>
      </c>
      <c r="G11" s="2" t="s">
        <v>11</v>
      </c>
      <c r="H11" s="2" t="s">
        <v>118</v>
      </c>
      <c r="I11" s="2" t="s">
        <v>118</v>
      </c>
      <c r="J11" s="8">
        <f>(EDATE($E11,24))</f>
        <v>44486</v>
      </c>
      <c r="K11" s="8">
        <f t="shared" si="0"/>
        <v>44851</v>
      </c>
      <c r="L11" s="8">
        <f t="shared" si="1"/>
        <v>45216</v>
      </c>
      <c r="M11" s="8">
        <f t="shared" si="2"/>
        <v>45582</v>
      </c>
      <c r="N11" s="2" t="s">
        <v>115</v>
      </c>
    </row>
    <row r="12" spans="1:14" x14ac:dyDescent="0.3">
      <c r="A12" s="2" t="s">
        <v>21</v>
      </c>
      <c r="B12" s="2">
        <v>3500696</v>
      </c>
      <c r="C12" s="2" t="s">
        <v>23</v>
      </c>
      <c r="D12" s="2" t="s">
        <v>24</v>
      </c>
      <c r="E12" s="3">
        <v>43318</v>
      </c>
      <c r="F12" s="5">
        <v>2</v>
      </c>
      <c r="G12" s="2" t="s">
        <v>11</v>
      </c>
      <c r="H12" s="2" t="s">
        <v>118</v>
      </c>
      <c r="I12" s="2" t="s">
        <v>118</v>
      </c>
      <c r="J12" s="2" t="s">
        <v>118</v>
      </c>
      <c r="K12" s="8">
        <f t="shared" si="0"/>
        <v>44414</v>
      </c>
      <c r="L12" s="8">
        <f t="shared" si="1"/>
        <v>44779</v>
      </c>
      <c r="M12" s="8">
        <f t="shared" si="2"/>
        <v>45144</v>
      </c>
      <c r="N12" s="2" t="s">
        <v>115</v>
      </c>
    </row>
    <row r="13" spans="1:14" x14ac:dyDescent="0.3">
      <c r="A13" s="2" t="s">
        <v>22</v>
      </c>
      <c r="B13" s="2">
        <v>3025399</v>
      </c>
      <c r="C13" s="2" t="s">
        <v>25</v>
      </c>
      <c r="D13" s="2" t="s">
        <v>26</v>
      </c>
      <c r="E13" s="3">
        <v>43363</v>
      </c>
      <c r="F13" s="5">
        <v>2</v>
      </c>
      <c r="G13" s="2" t="s">
        <v>11</v>
      </c>
      <c r="H13" s="2" t="s">
        <v>118</v>
      </c>
      <c r="I13" s="2" t="s">
        <v>118</v>
      </c>
      <c r="J13" s="4" t="s">
        <v>120</v>
      </c>
      <c r="K13" s="8">
        <f t="shared" si="0"/>
        <v>44459</v>
      </c>
      <c r="L13" s="8">
        <f t="shared" si="1"/>
        <v>44824</v>
      </c>
      <c r="M13" s="8">
        <f t="shared" si="2"/>
        <v>45189</v>
      </c>
      <c r="N13" s="4" t="s">
        <v>113</v>
      </c>
    </row>
    <row r="14" spans="1:14" x14ac:dyDescent="0.3">
      <c r="A14" s="2" t="s">
        <v>27</v>
      </c>
      <c r="B14" s="2">
        <v>3695254</v>
      </c>
      <c r="C14" s="2" t="s">
        <v>28</v>
      </c>
      <c r="D14" s="2" t="s">
        <v>29</v>
      </c>
      <c r="E14" s="3">
        <v>43381</v>
      </c>
      <c r="F14" s="5">
        <v>2</v>
      </c>
      <c r="G14" s="2" t="s">
        <v>11</v>
      </c>
      <c r="H14" s="2" t="s">
        <v>118</v>
      </c>
      <c r="I14" s="2" t="s">
        <v>118</v>
      </c>
      <c r="J14" s="2" t="s">
        <v>118</v>
      </c>
      <c r="K14" s="8">
        <f t="shared" si="0"/>
        <v>44477</v>
      </c>
      <c r="L14" s="8">
        <f t="shared" si="1"/>
        <v>44842</v>
      </c>
      <c r="M14" s="8">
        <f t="shared" si="2"/>
        <v>45207</v>
      </c>
      <c r="N14" s="2" t="s">
        <v>115</v>
      </c>
    </row>
    <row r="15" spans="1:14" x14ac:dyDescent="0.3">
      <c r="A15" s="2" t="s">
        <v>30</v>
      </c>
      <c r="B15" s="2">
        <v>4640328</v>
      </c>
      <c r="C15" s="2" t="s">
        <v>32</v>
      </c>
      <c r="D15" s="2" t="s">
        <v>33</v>
      </c>
      <c r="E15" s="3">
        <v>43516</v>
      </c>
      <c r="F15" s="5">
        <v>2</v>
      </c>
      <c r="G15" s="2" t="s">
        <v>11</v>
      </c>
      <c r="H15" s="2" t="s">
        <v>118</v>
      </c>
      <c r="I15" s="2" t="s">
        <v>118</v>
      </c>
      <c r="J15" s="4" t="s">
        <v>120</v>
      </c>
      <c r="K15" s="8">
        <f t="shared" si="0"/>
        <v>44612</v>
      </c>
      <c r="L15" s="8">
        <f t="shared" si="1"/>
        <v>44977</v>
      </c>
      <c r="M15" s="8">
        <f t="shared" si="2"/>
        <v>45342</v>
      </c>
      <c r="N15" s="4" t="s">
        <v>113</v>
      </c>
    </row>
    <row r="16" spans="1:14" x14ac:dyDescent="0.3">
      <c r="A16" s="2" t="s">
        <v>31</v>
      </c>
      <c r="B16" s="2">
        <v>3314781</v>
      </c>
      <c r="C16" s="2" t="s">
        <v>34</v>
      </c>
      <c r="D16" s="2" t="s">
        <v>35</v>
      </c>
      <c r="E16" s="3">
        <v>43385</v>
      </c>
      <c r="F16" s="5">
        <v>2</v>
      </c>
      <c r="G16" s="2" t="s">
        <v>11</v>
      </c>
      <c r="H16" s="2" t="s">
        <v>118</v>
      </c>
      <c r="I16" s="2" t="s">
        <v>118</v>
      </c>
      <c r="J16" s="4" t="s">
        <v>120</v>
      </c>
      <c r="K16" s="8">
        <f t="shared" si="0"/>
        <v>44481</v>
      </c>
      <c r="L16" s="8">
        <f t="shared" si="1"/>
        <v>44846</v>
      </c>
      <c r="M16" s="8">
        <f t="shared" si="2"/>
        <v>45211</v>
      </c>
      <c r="N16" s="4" t="s">
        <v>113</v>
      </c>
    </row>
    <row r="17" spans="1:14" x14ac:dyDescent="0.3">
      <c r="A17" s="2" t="s">
        <v>36</v>
      </c>
      <c r="B17" s="2">
        <v>3650031</v>
      </c>
      <c r="C17" s="2" t="s">
        <v>28</v>
      </c>
      <c r="D17" s="2" t="s">
        <v>35</v>
      </c>
      <c r="E17" s="3">
        <v>43386</v>
      </c>
      <c r="F17" s="5">
        <v>2</v>
      </c>
      <c r="G17" s="2" t="s">
        <v>11</v>
      </c>
      <c r="H17" s="2" t="s">
        <v>118</v>
      </c>
      <c r="I17" s="2" t="s">
        <v>118</v>
      </c>
      <c r="J17" s="2" t="s">
        <v>118</v>
      </c>
      <c r="K17" s="8">
        <f t="shared" si="0"/>
        <v>44482</v>
      </c>
      <c r="L17" s="8">
        <f t="shared" si="1"/>
        <v>44847</v>
      </c>
      <c r="M17" s="8">
        <f t="shared" si="2"/>
        <v>45212</v>
      </c>
      <c r="N17" s="2" t="s">
        <v>115</v>
      </c>
    </row>
    <row r="18" spans="1:14" x14ac:dyDescent="0.3">
      <c r="A18" s="2" t="s">
        <v>84</v>
      </c>
      <c r="B18" s="2">
        <v>4324373</v>
      </c>
      <c r="C18" s="2" t="s">
        <v>86</v>
      </c>
      <c r="D18" s="2" t="s">
        <v>87</v>
      </c>
      <c r="E18" s="3">
        <v>43551</v>
      </c>
      <c r="F18" s="5">
        <v>1</v>
      </c>
      <c r="G18" s="2" t="s">
        <v>11</v>
      </c>
      <c r="H18" s="2" t="s">
        <v>118</v>
      </c>
      <c r="I18" s="2" t="s">
        <v>118</v>
      </c>
      <c r="J18" s="8">
        <f>(EDATE($E18,24))</f>
        <v>44282</v>
      </c>
      <c r="K18" s="8">
        <f t="shared" si="0"/>
        <v>44647</v>
      </c>
      <c r="L18" s="8">
        <f t="shared" si="1"/>
        <v>45012</v>
      </c>
      <c r="M18" s="8">
        <f t="shared" si="2"/>
        <v>45378</v>
      </c>
      <c r="N18" s="2" t="s">
        <v>115</v>
      </c>
    </row>
    <row r="19" spans="1:14" x14ac:dyDescent="0.3">
      <c r="A19" s="2" t="s">
        <v>37</v>
      </c>
      <c r="B19" s="2">
        <v>2313370</v>
      </c>
      <c r="C19" s="2" t="s">
        <v>38</v>
      </c>
      <c r="D19" s="2" t="s">
        <v>39</v>
      </c>
      <c r="E19" s="3">
        <v>43391</v>
      </c>
      <c r="F19" s="5">
        <v>2</v>
      </c>
      <c r="G19" s="2" t="s">
        <v>11</v>
      </c>
      <c r="H19" s="2" t="s">
        <v>118</v>
      </c>
      <c r="I19" s="2" t="s">
        <v>118</v>
      </c>
      <c r="J19" s="2" t="s">
        <v>118</v>
      </c>
      <c r="K19" s="8">
        <f t="shared" si="0"/>
        <v>44487</v>
      </c>
      <c r="L19" s="8">
        <f t="shared" si="1"/>
        <v>44852</v>
      </c>
      <c r="M19" s="8">
        <f t="shared" si="2"/>
        <v>45217</v>
      </c>
      <c r="N19" s="2" t="s">
        <v>115</v>
      </c>
    </row>
    <row r="20" spans="1:14" x14ac:dyDescent="0.3">
      <c r="A20" s="2" t="s">
        <v>85</v>
      </c>
      <c r="B20" s="2">
        <v>2025559</v>
      </c>
      <c r="C20" s="2" t="s">
        <v>88</v>
      </c>
      <c r="D20" s="2" t="s">
        <v>89</v>
      </c>
      <c r="E20" s="3">
        <v>43782</v>
      </c>
      <c r="F20" s="5">
        <v>1</v>
      </c>
      <c r="G20" s="2" t="s">
        <v>11</v>
      </c>
      <c r="H20" s="2" t="s">
        <v>118</v>
      </c>
      <c r="I20" s="4" t="s">
        <v>121</v>
      </c>
      <c r="J20" s="8">
        <f>(EDATE($E20,24))</f>
        <v>44513</v>
      </c>
      <c r="K20" s="8">
        <f t="shared" si="0"/>
        <v>44878</v>
      </c>
      <c r="L20" s="8">
        <f t="shared" si="1"/>
        <v>45243</v>
      </c>
      <c r="M20" s="8">
        <f t="shared" si="2"/>
        <v>45609</v>
      </c>
      <c r="N20" s="4" t="s">
        <v>112</v>
      </c>
    </row>
    <row r="21" spans="1:14" x14ac:dyDescent="0.3">
      <c r="A21" s="2" t="s">
        <v>40</v>
      </c>
      <c r="B21" s="2">
        <v>4099126</v>
      </c>
      <c r="C21" s="2" t="s">
        <v>41</v>
      </c>
      <c r="D21" s="2" t="s">
        <v>42</v>
      </c>
      <c r="E21" s="3">
        <v>43358</v>
      </c>
      <c r="F21" s="5">
        <v>2</v>
      </c>
      <c r="G21" s="2" t="s">
        <v>11</v>
      </c>
      <c r="H21" s="2" t="s">
        <v>118</v>
      </c>
      <c r="I21" s="4" t="s">
        <v>121</v>
      </c>
      <c r="J21" s="4" t="s">
        <v>120</v>
      </c>
      <c r="K21" s="8">
        <f t="shared" si="0"/>
        <v>44454</v>
      </c>
      <c r="L21" s="8">
        <f t="shared" si="1"/>
        <v>44819</v>
      </c>
      <c r="M21" s="8">
        <f t="shared" si="2"/>
        <v>45184</v>
      </c>
      <c r="N21" s="4" t="s">
        <v>114</v>
      </c>
    </row>
    <row r="22" spans="1:14" x14ac:dyDescent="0.3">
      <c r="A22" s="2" t="s">
        <v>90</v>
      </c>
      <c r="B22" s="2">
        <v>3983338</v>
      </c>
      <c r="C22" s="2" t="s">
        <v>94</v>
      </c>
      <c r="D22" s="2" t="s">
        <v>95</v>
      </c>
      <c r="E22" s="3">
        <v>44075</v>
      </c>
      <c r="F22" s="5">
        <v>0</v>
      </c>
      <c r="G22" s="2" t="s">
        <v>11</v>
      </c>
      <c r="H22" s="2" t="s">
        <v>118</v>
      </c>
      <c r="I22" s="4" t="s">
        <v>120</v>
      </c>
      <c r="J22" s="8">
        <f>(EDATE($E22,24))</f>
        <v>44805</v>
      </c>
      <c r="K22" s="8">
        <f t="shared" si="0"/>
        <v>45170</v>
      </c>
      <c r="L22" s="8">
        <f t="shared" si="1"/>
        <v>45536</v>
      </c>
      <c r="M22" s="8">
        <f t="shared" si="2"/>
        <v>45901</v>
      </c>
      <c r="N22" s="4" t="s">
        <v>112</v>
      </c>
    </row>
    <row r="23" spans="1:14" x14ac:dyDescent="0.3">
      <c r="A23" s="2" t="s">
        <v>43</v>
      </c>
      <c r="B23" s="2">
        <v>4008986</v>
      </c>
      <c r="C23" s="2" t="s">
        <v>45</v>
      </c>
      <c r="D23" s="2" t="s">
        <v>46</v>
      </c>
      <c r="E23" s="3">
        <v>43314</v>
      </c>
      <c r="F23" s="5">
        <v>2</v>
      </c>
      <c r="G23" s="2" t="s">
        <v>11</v>
      </c>
      <c r="H23" s="2" t="s">
        <v>118</v>
      </c>
      <c r="I23" s="2" t="s">
        <v>118</v>
      </c>
      <c r="J23" s="2" t="s">
        <v>118</v>
      </c>
      <c r="K23" s="8">
        <f t="shared" si="0"/>
        <v>44410</v>
      </c>
      <c r="L23" s="8">
        <f t="shared" si="1"/>
        <v>44775</v>
      </c>
      <c r="M23" s="8">
        <f t="shared" si="2"/>
        <v>45140</v>
      </c>
      <c r="N23" s="2" t="s">
        <v>115</v>
      </c>
    </row>
    <row r="24" spans="1:14" x14ac:dyDescent="0.3">
      <c r="A24" s="2" t="s">
        <v>44</v>
      </c>
      <c r="B24" s="2">
        <v>2882112</v>
      </c>
      <c r="C24" s="2" t="s">
        <v>47</v>
      </c>
      <c r="D24" s="2" t="s">
        <v>48</v>
      </c>
      <c r="E24" s="3">
        <v>43284</v>
      </c>
      <c r="F24" s="5">
        <v>2</v>
      </c>
      <c r="G24" s="2" t="s">
        <v>11</v>
      </c>
      <c r="H24" s="2" t="s">
        <v>118</v>
      </c>
      <c r="I24" s="2" t="s">
        <v>118</v>
      </c>
      <c r="J24" s="2" t="s">
        <v>118</v>
      </c>
      <c r="K24" s="8">
        <f t="shared" si="0"/>
        <v>44380</v>
      </c>
      <c r="L24" s="8">
        <f t="shared" si="1"/>
        <v>44745</v>
      </c>
      <c r="M24" s="8">
        <f t="shared" si="2"/>
        <v>45110</v>
      </c>
      <c r="N24" s="2" t="s">
        <v>115</v>
      </c>
    </row>
    <row r="25" spans="1:14" x14ac:dyDescent="0.3">
      <c r="A25" s="2" t="s">
        <v>91</v>
      </c>
      <c r="B25" s="2">
        <v>3736104</v>
      </c>
      <c r="C25" s="2" t="s">
        <v>96</v>
      </c>
      <c r="D25" s="2" t="s">
        <v>97</v>
      </c>
      <c r="E25" s="3">
        <v>43692</v>
      </c>
      <c r="F25" s="5">
        <v>1</v>
      </c>
      <c r="G25" s="2" t="s">
        <v>11</v>
      </c>
      <c r="H25" s="2" t="s">
        <v>118</v>
      </c>
      <c r="I25" s="2" t="s">
        <v>118</v>
      </c>
      <c r="J25" s="8">
        <f>(EDATE($E25,24))</f>
        <v>44423</v>
      </c>
      <c r="K25" s="8">
        <f t="shared" si="0"/>
        <v>44788</v>
      </c>
      <c r="L25" s="8">
        <f t="shared" si="1"/>
        <v>45153</v>
      </c>
      <c r="M25" s="8">
        <f t="shared" si="2"/>
        <v>45519</v>
      </c>
      <c r="N25" s="2" t="s">
        <v>115</v>
      </c>
    </row>
    <row r="26" spans="1:14" x14ac:dyDescent="0.3">
      <c r="A26" s="2" t="s">
        <v>49</v>
      </c>
      <c r="B26" s="2">
        <v>4019353</v>
      </c>
      <c r="C26" s="2" t="s">
        <v>53</v>
      </c>
      <c r="D26" s="2" t="s">
        <v>54</v>
      </c>
      <c r="E26" s="3">
        <v>43403</v>
      </c>
      <c r="F26" s="5">
        <v>2</v>
      </c>
      <c r="G26" s="2" t="s">
        <v>11</v>
      </c>
      <c r="H26" s="2" t="s">
        <v>118</v>
      </c>
      <c r="I26" s="2" t="s">
        <v>118</v>
      </c>
      <c r="J26" s="4" t="s">
        <v>120</v>
      </c>
      <c r="K26" s="8">
        <f t="shared" si="0"/>
        <v>44499</v>
      </c>
      <c r="L26" s="8">
        <f t="shared" si="1"/>
        <v>44864</v>
      </c>
      <c r="M26" s="8">
        <f t="shared" si="2"/>
        <v>45229</v>
      </c>
      <c r="N26" s="4" t="s">
        <v>113</v>
      </c>
    </row>
    <row r="27" spans="1:14" x14ac:dyDescent="0.3">
      <c r="A27" s="2" t="s">
        <v>50</v>
      </c>
      <c r="B27" s="2">
        <v>4175537</v>
      </c>
      <c r="C27" s="2" t="s">
        <v>55</v>
      </c>
      <c r="D27" s="2" t="s">
        <v>56</v>
      </c>
      <c r="E27" s="3">
        <v>43308</v>
      </c>
      <c r="F27" s="5">
        <v>2</v>
      </c>
      <c r="G27" s="2" t="s">
        <v>11</v>
      </c>
      <c r="H27" s="2" t="s">
        <v>118</v>
      </c>
      <c r="I27" s="2" t="s">
        <v>118</v>
      </c>
      <c r="J27" s="2" t="s">
        <v>118</v>
      </c>
      <c r="K27" s="8">
        <f t="shared" si="0"/>
        <v>44404</v>
      </c>
      <c r="L27" s="8">
        <f t="shared" si="1"/>
        <v>44769</v>
      </c>
      <c r="M27" s="8">
        <f t="shared" si="2"/>
        <v>45134</v>
      </c>
      <c r="N27" s="2" t="s">
        <v>115</v>
      </c>
    </row>
    <row r="28" spans="1:14" x14ac:dyDescent="0.3">
      <c r="A28" s="2" t="s">
        <v>51</v>
      </c>
      <c r="B28" s="2">
        <v>1543354</v>
      </c>
      <c r="C28" s="2" t="s">
        <v>57</v>
      </c>
      <c r="D28" s="2" t="s">
        <v>58</v>
      </c>
      <c r="E28" s="3">
        <v>43343</v>
      </c>
      <c r="F28" s="5">
        <v>2</v>
      </c>
      <c r="G28" s="2" t="s">
        <v>11</v>
      </c>
      <c r="H28" s="2" t="s">
        <v>118</v>
      </c>
      <c r="I28" s="2" t="s">
        <v>118</v>
      </c>
      <c r="J28" s="4" t="s">
        <v>121</v>
      </c>
      <c r="K28" s="8">
        <f t="shared" si="0"/>
        <v>44439</v>
      </c>
      <c r="L28" s="8">
        <f t="shared" si="1"/>
        <v>44804</v>
      </c>
      <c r="M28" s="8">
        <f t="shared" si="2"/>
        <v>45169</v>
      </c>
      <c r="N28" s="4" t="s">
        <v>113</v>
      </c>
    </row>
    <row r="29" spans="1:14" x14ac:dyDescent="0.3">
      <c r="A29" s="2" t="s">
        <v>52</v>
      </c>
      <c r="B29" s="2">
        <v>2635501</v>
      </c>
      <c r="C29" s="2" t="s">
        <v>59</v>
      </c>
      <c r="D29" s="2" t="s">
        <v>60</v>
      </c>
      <c r="E29" s="3">
        <v>43413</v>
      </c>
      <c r="F29" s="5">
        <v>2</v>
      </c>
      <c r="G29" s="2" t="s">
        <v>11</v>
      </c>
      <c r="H29" s="2" t="s">
        <v>118</v>
      </c>
      <c r="I29" s="2" t="s">
        <v>118</v>
      </c>
      <c r="J29" s="2" t="s">
        <v>118</v>
      </c>
      <c r="K29" s="8">
        <f t="shared" si="0"/>
        <v>44509</v>
      </c>
      <c r="L29" s="8">
        <f t="shared" si="1"/>
        <v>44874</v>
      </c>
      <c r="M29" s="8">
        <f t="shared" si="2"/>
        <v>45239</v>
      </c>
      <c r="N29" s="2" t="s">
        <v>115</v>
      </c>
    </row>
    <row r="30" spans="1:14" x14ac:dyDescent="0.3">
      <c r="A30" s="2" t="s">
        <v>92</v>
      </c>
      <c r="B30" s="2">
        <v>3478606</v>
      </c>
      <c r="C30" s="2" t="s">
        <v>98</v>
      </c>
      <c r="D30" s="2" t="s">
        <v>99</v>
      </c>
      <c r="E30" s="3">
        <v>43732</v>
      </c>
      <c r="F30" s="5">
        <v>1</v>
      </c>
      <c r="G30" s="2" t="s">
        <v>11</v>
      </c>
      <c r="H30" s="2" t="s">
        <v>118</v>
      </c>
      <c r="I30" s="4" t="s">
        <v>120</v>
      </c>
      <c r="J30" s="8">
        <f>(EDATE($E30,24))</f>
        <v>44463</v>
      </c>
      <c r="K30" s="8">
        <f t="shared" si="0"/>
        <v>44828</v>
      </c>
      <c r="L30" s="8">
        <f t="shared" si="1"/>
        <v>45193</v>
      </c>
      <c r="M30" s="8">
        <f t="shared" si="2"/>
        <v>45559</v>
      </c>
      <c r="N30" s="4" t="s">
        <v>112</v>
      </c>
    </row>
    <row r="31" spans="1:14" x14ac:dyDescent="0.3">
      <c r="A31" s="2" t="s">
        <v>61</v>
      </c>
      <c r="B31" s="2">
        <v>2389098</v>
      </c>
      <c r="C31" s="2" t="s">
        <v>63</v>
      </c>
      <c r="D31" s="2" t="s">
        <v>64</v>
      </c>
      <c r="E31" s="3">
        <v>43346</v>
      </c>
      <c r="F31" s="5">
        <v>2</v>
      </c>
      <c r="G31" s="2" t="s">
        <v>11</v>
      </c>
      <c r="H31" s="2" t="s">
        <v>118</v>
      </c>
      <c r="I31" s="2" t="s">
        <v>118</v>
      </c>
      <c r="J31" s="2" t="s">
        <v>118</v>
      </c>
      <c r="K31" s="8">
        <f t="shared" si="0"/>
        <v>44442</v>
      </c>
      <c r="L31" s="8">
        <f t="shared" si="1"/>
        <v>44807</v>
      </c>
      <c r="M31" s="8">
        <f t="shared" si="2"/>
        <v>45172</v>
      </c>
      <c r="N31" s="2" t="s">
        <v>115</v>
      </c>
    </row>
    <row r="32" spans="1:14" x14ac:dyDescent="0.3">
      <c r="A32" s="2" t="s">
        <v>62</v>
      </c>
      <c r="B32" s="2">
        <v>3642806</v>
      </c>
      <c r="C32" s="2" t="s">
        <v>65</v>
      </c>
      <c r="D32" s="2" t="s">
        <v>66</v>
      </c>
      <c r="E32" s="3">
        <v>43287</v>
      </c>
      <c r="F32" s="5">
        <v>2</v>
      </c>
      <c r="G32" s="2" t="s">
        <v>11</v>
      </c>
      <c r="H32" s="2" t="s">
        <v>118</v>
      </c>
      <c r="I32" s="2" t="s">
        <v>118</v>
      </c>
      <c r="J32" s="2" t="s">
        <v>118</v>
      </c>
      <c r="K32" s="8">
        <f t="shared" si="0"/>
        <v>44383</v>
      </c>
      <c r="L32" s="8">
        <f t="shared" si="1"/>
        <v>44748</v>
      </c>
      <c r="M32" s="8">
        <f t="shared" si="2"/>
        <v>45113</v>
      </c>
      <c r="N32" s="2" t="s">
        <v>115</v>
      </c>
    </row>
    <row r="33" spans="1:14" x14ac:dyDescent="0.3">
      <c r="A33" s="2" t="s">
        <v>93</v>
      </c>
      <c r="B33" s="2">
        <v>1477464</v>
      </c>
      <c r="C33" s="2" t="s">
        <v>100</v>
      </c>
      <c r="D33" s="2" t="s">
        <v>101</v>
      </c>
      <c r="E33" s="3">
        <v>43740</v>
      </c>
      <c r="F33" s="5">
        <v>1</v>
      </c>
      <c r="G33" s="2" t="s">
        <v>11</v>
      </c>
      <c r="H33" s="2" t="s">
        <v>118</v>
      </c>
      <c r="I33" s="2" t="s">
        <v>118</v>
      </c>
      <c r="J33" s="8">
        <f>(EDATE($E33,24))</f>
        <v>44471</v>
      </c>
      <c r="K33" s="8">
        <f t="shared" si="0"/>
        <v>44836</v>
      </c>
      <c r="L33" s="8">
        <f t="shared" si="1"/>
        <v>45201</v>
      </c>
      <c r="M33" s="8">
        <f t="shared" si="2"/>
        <v>45567</v>
      </c>
      <c r="N33" s="2" t="s">
        <v>115</v>
      </c>
    </row>
    <row r="34" spans="1:14" x14ac:dyDescent="0.3">
      <c r="A34" s="2" t="s">
        <v>67</v>
      </c>
      <c r="B34" s="2">
        <v>2387488</v>
      </c>
      <c r="C34" s="2" t="s">
        <v>68</v>
      </c>
      <c r="D34" s="2" t="s">
        <v>69</v>
      </c>
      <c r="E34" s="3">
        <v>43343</v>
      </c>
      <c r="F34" s="5">
        <v>2</v>
      </c>
      <c r="G34" s="2" t="s">
        <v>11</v>
      </c>
      <c r="H34" s="4" t="s">
        <v>121</v>
      </c>
      <c r="I34" s="4" t="s">
        <v>120</v>
      </c>
      <c r="J34" s="4" t="s">
        <v>120</v>
      </c>
      <c r="K34" s="8">
        <f t="shared" si="0"/>
        <v>44439</v>
      </c>
      <c r="L34" s="8">
        <f t="shared" si="1"/>
        <v>44804</v>
      </c>
      <c r="M34" s="8">
        <f t="shared" si="2"/>
        <v>45169</v>
      </c>
      <c r="N34" s="4" t="s">
        <v>111</v>
      </c>
    </row>
    <row r="35" spans="1:14" x14ac:dyDescent="0.3">
      <c r="A35" s="2" t="s">
        <v>70</v>
      </c>
      <c r="B35" s="2">
        <v>3382719</v>
      </c>
      <c r="C35" s="2" t="s">
        <v>71</v>
      </c>
      <c r="D35" s="2" t="s">
        <v>72</v>
      </c>
      <c r="E35" s="3">
        <v>43405</v>
      </c>
      <c r="F35" s="5">
        <v>2</v>
      </c>
      <c r="G35" s="2" t="s">
        <v>11</v>
      </c>
      <c r="H35" s="2" t="s">
        <v>118</v>
      </c>
      <c r="I35" s="2" t="s">
        <v>118</v>
      </c>
      <c r="J35" s="2" t="s">
        <v>118</v>
      </c>
      <c r="K35" s="8">
        <f t="shared" si="0"/>
        <v>44501</v>
      </c>
      <c r="L35" s="8">
        <f t="shared" si="1"/>
        <v>44866</v>
      </c>
      <c r="M35" s="8">
        <f t="shared" si="2"/>
        <v>45231</v>
      </c>
      <c r="N35" s="2" t="s">
        <v>115</v>
      </c>
    </row>
    <row r="36" spans="1:14" x14ac:dyDescent="0.3">
      <c r="A36" s="2" t="s">
        <v>102</v>
      </c>
      <c r="B36" s="2">
        <v>3983074</v>
      </c>
      <c r="C36" s="2" t="s">
        <v>103</v>
      </c>
      <c r="D36" s="2" t="s">
        <v>104</v>
      </c>
      <c r="E36" s="3">
        <v>43616</v>
      </c>
      <c r="F36" s="5">
        <v>1</v>
      </c>
      <c r="G36" s="2" t="s">
        <v>11</v>
      </c>
      <c r="H36" s="2" t="s">
        <v>118</v>
      </c>
      <c r="I36" s="2" t="s">
        <v>118</v>
      </c>
      <c r="J36" s="8">
        <f>(EDATE($E36,24))</f>
        <v>44347</v>
      </c>
      <c r="K36" s="8">
        <f t="shared" si="0"/>
        <v>44712</v>
      </c>
      <c r="L36" s="8">
        <f t="shared" si="1"/>
        <v>45077</v>
      </c>
      <c r="M36" s="8">
        <f t="shared" si="2"/>
        <v>45443</v>
      </c>
      <c r="N36" s="2" t="s">
        <v>115</v>
      </c>
    </row>
    <row r="37" spans="1:14" x14ac:dyDescent="0.3">
      <c r="A37" s="2" t="s">
        <v>73</v>
      </c>
      <c r="B37" s="2">
        <v>4490412</v>
      </c>
      <c r="C37" s="2" t="s">
        <v>74</v>
      </c>
      <c r="D37" s="2" t="s">
        <v>75</v>
      </c>
      <c r="E37" s="3">
        <v>43407</v>
      </c>
      <c r="F37" s="5">
        <v>2</v>
      </c>
      <c r="G37" s="2" t="s">
        <v>11</v>
      </c>
      <c r="H37" s="2" t="s">
        <v>118</v>
      </c>
      <c r="I37" s="2" t="s">
        <v>118</v>
      </c>
      <c r="J37" s="4" t="s">
        <v>120</v>
      </c>
      <c r="K37" s="8">
        <f t="shared" si="0"/>
        <v>44503</v>
      </c>
      <c r="L37" s="8">
        <f t="shared" si="1"/>
        <v>44868</v>
      </c>
      <c r="M37" s="8">
        <f t="shared" si="2"/>
        <v>45233</v>
      </c>
      <c r="N37" s="4" t="s">
        <v>113</v>
      </c>
    </row>
    <row r="38" spans="1:14" x14ac:dyDescent="0.3">
      <c r="A38" s="2" t="s">
        <v>76</v>
      </c>
      <c r="B38" s="2">
        <v>3208091</v>
      </c>
      <c r="C38" s="2" t="s">
        <v>77</v>
      </c>
      <c r="D38" s="2" t="s">
        <v>78</v>
      </c>
      <c r="E38" s="3">
        <v>43369</v>
      </c>
      <c r="F38" s="5">
        <v>2</v>
      </c>
      <c r="G38" s="2" t="s">
        <v>11</v>
      </c>
      <c r="H38" s="2" t="s">
        <v>118</v>
      </c>
      <c r="I38" s="2" t="s">
        <v>118</v>
      </c>
      <c r="J38" s="4" t="s">
        <v>121</v>
      </c>
      <c r="K38" s="8">
        <f t="shared" si="0"/>
        <v>44465</v>
      </c>
      <c r="L38" s="8">
        <f t="shared" si="1"/>
        <v>44830</v>
      </c>
      <c r="M38" s="8">
        <f t="shared" si="2"/>
        <v>45195</v>
      </c>
      <c r="N38" s="4" t="s">
        <v>113</v>
      </c>
    </row>
    <row r="40" spans="1:14" x14ac:dyDescent="0.3">
      <c r="A40" s="12" t="s">
        <v>105</v>
      </c>
    </row>
  </sheetData>
  <sheetProtection algorithmName="SHA-512" hashValue="r/2srUF7H6gYDvX9f2LyUfkATzLfGAgoSRawhGs57xvxobQuZS3b7upre7sJ8f+JsAmfxG+6iFKxKNxabkOEDQ==" saltValue="EZ5LIRTKVc+jBei9AjxnOg==" spinCount="100000" sheet="1" selectLockedCells="1" sort="0" autoFilter="0" pivotTables="0" selectUnlockedCells="1"/>
  <mergeCells count="4">
    <mergeCell ref="A4:N4"/>
    <mergeCell ref="A1:N1"/>
    <mergeCell ref="A2:N2"/>
    <mergeCell ref="A3:N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</dc:creator>
  <cp:lastModifiedBy>Claudia Benítez</cp:lastModifiedBy>
  <dcterms:created xsi:type="dcterms:W3CDTF">2021-03-24T14:10:09Z</dcterms:created>
  <dcterms:modified xsi:type="dcterms:W3CDTF">2021-03-24T15:16:28Z</dcterms:modified>
</cp:coreProperties>
</file>