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3040" windowHeight="9192"/>
  </bookViews>
  <sheets>
    <sheet name="Hoja1" sheetId="1" r:id="rId1"/>
  </sheets>
  <definedNames>
    <definedName name="_xlnm._FilterDatabase" localSheetId="0" hidden="1">Hoja1!$A$4:$M$4</definedName>
    <definedName name="_xlnm.Print_Area" localSheetId="0">Hoja1!$A$1:$M$279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5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5" i="1"/>
  <c r="J275" i="1"/>
  <c r="J274" i="1"/>
  <c r="J273" i="1"/>
  <c r="J271" i="1"/>
  <c r="J263" i="1"/>
  <c r="J262" i="1"/>
  <c r="J261" i="1"/>
  <c r="J260" i="1"/>
  <c r="J259" i="1"/>
  <c r="J258" i="1"/>
  <c r="J257" i="1"/>
  <c r="J256" i="1"/>
  <c r="J255" i="1"/>
  <c r="J252" i="1"/>
  <c r="J251" i="1"/>
  <c r="J250" i="1"/>
  <c r="J247" i="1"/>
  <c r="J245" i="1"/>
  <c r="J244" i="1"/>
  <c r="J243" i="1"/>
  <c r="J239" i="1"/>
  <c r="J231" i="1"/>
  <c r="J230" i="1"/>
  <c r="J228" i="1"/>
  <c r="J227" i="1"/>
  <c r="J226" i="1"/>
  <c r="J225" i="1"/>
  <c r="J223" i="1"/>
  <c r="J221" i="1"/>
  <c r="J220" i="1"/>
  <c r="J219" i="1"/>
  <c r="J216" i="1"/>
  <c r="J213" i="1"/>
  <c r="J209" i="1"/>
  <c r="J208" i="1"/>
  <c r="J206" i="1"/>
  <c r="J203" i="1"/>
  <c r="J202" i="1"/>
  <c r="J201" i="1"/>
  <c r="J200" i="1"/>
  <c r="J197" i="1"/>
  <c r="J195" i="1"/>
  <c r="J193" i="1"/>
  <c r="J191" i="1"/>
  <c r="J190" i="1"/>
  <c r="J189" i="1"/>
  <c r="J188" i="1"/>
  <c r="J187" i="1"/>
  <c r="J185" i="1"/>
  <c r="J184" i="1"/>
  <c r="J178" i="1"/>
  <c r="J177" i="1"/>
  <c r="J172" i="1"/>
  <c r="J170" i="1"/>
  <c r="J168" i="1"/>
  <c r="J167" i="1"/>
  <c r="J166" i="1"/>
  <c r="J164" i="1"/>
  <c r="J161" i="1"/>
  <c r="J160" i="1"/>
  <c r="J158" i="1"/>
  <c r="J157" i="1"/>
  <c r="J155" i="1"/>
  <c r="J150" i="1"/>
  <c r="J146" i="1"/>
  <c r="J139" i="1"/>
  <c r="J135" i="1"/>
  <c r="J133" i="1"/>
  <c r="J132" i="1"/>
  <c r="J127" i="1"/>
  <c r="J126" i="1"/>
  <c r="J123" i="1"/>
  <c r="J120" i="1"/>
  <c r="J119" i="1"/>
  <c r="J113" i="1"/>
  <c r="J111" i="1"/>
  <c r="J109" i="1"/>
  <c r="J108" i="1"/>
  <c r="J107" i="1"/>
  <c r="J106" i="1"/>
  <c r="J104" i="1"/>
  <c r="J98" i="1"/>
  <c r="J96" i="1"/>
  <c r="J95" i="1"/>
  <c r="J92" i="1"/>
  <c r="J90" i="1"/>
  <c r="J81" i="1"/>
  <c r="J79" i="1"/>
  <c r="J78" i="1"/>
  <c r="J77" i="1"/>
  <c r="J75" i="1"/>
  <c r="J73" i="1"/>
  <c r="J68" i="1"/>
  <c r="J67" i="1"/>
  <c r="J64" i="1"/>
  <c r="J62" i="1"/>
  <c r="J61" i="1"/>
  <c r="J60" i="1"/>
  <c r="J59" i="1"/>
  <c r="J56" i="1"/>
  <c r="J53" i="1"/>
  <c r="J46" i="1"/>
  <c r="J45" i="1"/>
  <c r="J41" i="1"/>
  <c r="J39" i="1"/>
  <c r="J36" i="1"/>
  <c r="J34" i="1"/>
  <c r="J32" i="1"/>
  <c r="J31" i="1"/>
  <c r="J29" i="1"/>
  <c r="J28" i="1"/>
  <c r="J25" i="1"/>
  <c r="J23" i="1"/>
  <c r="J19" i="1"/>
  <c r="J16" i="1"/>
  <c r="J15" i="1"/>
  <c r="J13" i="1"/>
  <c r="J12" i="1"/>
  <c r="J10" i="1"/>
  <c r="I273" i="1"/>
  <c r="I263" i="1"/>
  <c r="I257" i="1"/>
  <c r="I252" i="1"/>
  <c r="I247" i="1"/>
  <c r="I244" i="1"/>
  <c r="I228" i="1"/>
  <c r="I227" i="1"/>
  <c r="I200" i="1"/>
  <c r="I193" i="1"/>
  <c r="I184" i="1"/>
  <c r="I164" i="1"/>
  <c r="I155" i="1"/>
  <c r="I135" i="1"/>
  <c r="I120" i="1"/>
  <c r="I108" i="1"/>
  <c r="I95" i="1"/>
  <c r="I79" i="1"/>
  <c r="I75" i="1"/>
  <c r="I59" i="1"/>
  <c r="I53" i="1"/>
  <c r="I45" i="1"/>
  <c r="I34" i="1"/>
  <c r="H228" i="1"/>
  <c r="H227" i="1"/>
  <c r="H155" i="1"/>
  <c r="H135" i="1"/>
  <c r="H108" i="1"/>
  <c r="F239" i="1"/>
  <c r="F233" i="1"/>
  <c r="F46" i="1"/>
  <c r="F52" i="1"/>
  <c r="F226" i="1"/>
  <c r="F247" i="1"/>
  <c r="F65" i="1"/>
  <c r="F150" i="1"/>
  <c r="F218" i="1"/>
  <c r="F168" i="1"/>
  <c r="F33" i="1"/>
  <c r="F270" i="1"/>
  <c r="F267" i="1"/>
  <c r="F11" i="1"/>
  <c r="F173" i="1"/>
  <c r="F180" i="1"/>
  <c r="F48" i="1"/>
  <c r="F16" i="1"/>
  <c r="F184" i="1" l="1"/>
  <c r="F155" i="1"/>
  <c r="F228" i="1"/>
  <c r="F227" i="1"/>
  <c r="F108" i="1"/>
  <c r="F34" i="1"/>
  <c r="F120" i="1"/>
  <c r="F190" i="1" l="1"/>
  <c r="F273" i="1"/>
  <c r="F67" i="1"/>
  <c r="F146" i="1"/>
  <c r="F61" i="1"/>
  <c r="F60" i="1"/>
  <c r="F58" i="1"/>
  <c r="F222" i="1"/>
  <c r="F12" i="1"/>
  <c r="F92" i="1"/>
  <c r="F183" i="1"/>
  <c r="F188" i="1"/>
  <c r="F100" i="1"/>
  <c r="F250" i="1"/>
  <c r="F29" i="1"/>
  <c r="F27" i="1"/>
  <c r="F90" i="1"/>
  <c r="F224" i="1"/>
  <c r="F169" i="1"/>
  <c r="F262" i="1"/>
  <c r="F109" i="1"/>
  <c r="F258" i="1"/>
  <c r="F223" i="1"/>
  <c r="F8" i="1"/>
  <c r="F59" i="1"/>
  <c r="F248" i="1"/>
  <c r="F185" i="1"/>
  <c r="F268" i="1"/>
  <c r="F85" i="1"/>
  <c r="F139" i="1"/>
  <c r="F275" i="1"/>
  <c r="F42" i="1"/>
  <c r="F209" i="1"/>
  <c r="F144" i="1"/>
  <c r="F32" i="1"/>
  <c r="F257" i="1"/>
  <c r="F269" i="1"/>
  <c r="F158" i="1"/>
  <c r="F35" i="1"/>
  <c r="F75" i="1"/>
  <c r="F93" i="1"/>
  <c r="F107" i="1"/>
  <c r="F157" i="1"/>
  <c r="F102" i="1"/>
  <c r="F170" i="1"/>
  <c r="F104" i="1"/>
  <c r="F131" i="1"/>
  <c r="F25" i="1"/>
  <c r="F73" i="1"/>
  <c r="F87" i="1"/>
  <c r="F221" i="1"/>
  <c r="F41" i="1"/>
  <c r="F137" i="1"/>
  <c r="F19" i="1"/>
  <c r="F213" i="1"/>
  <c r="F31" i="1"/>
  <c r="F145" i="1"/>
  <c r="F242" i="1"/>
  <c r="F256" i="1"/>
  <c r="F231" i="1"/>
  <c r="F160" i="1"/>
  <c r="F219" i="1"/>
  <c r="F232" i="1"/>
  <c r="F5" i="1"/>
  <c r="F39" i="1"/>
  <c r="F196" i="1"/>
  <c r="F56" i="1"/>
  <c r="F111" i="1"/>
  <c r="F266" i="1"/>
  <c r="F123" i="1"/>
  <c r="F74" i="1"/>
  <c r="F202" i="1"/>
  <c r="F178" i="1"/>
  <c r="F177" i="1"/>
  <c r="F30" i="1"/>
  <c r="F51" i="1"/>
  <c r="F128" i="1"/>
  <c r="F121" i="1"/>
  <c r="F43" i="1"/>
  <c r="F251" i="1"/>
  <c r="F187" i="1"/>
  <c r="F192" i="1"/>
  <c r="F124" i="1"/>
  <c r="F191" i="1"/>
  <c r="F230" i="1"/>
  <c r="F236" i="1"/>
  <c r="F154" i="1"/>
  <c r="F6" i="1"/>
  <c r="F118" i="1"/>
  <c r="F253" i="1"/>
  <c r="F68" i="1"/>
  <c r="F79" i="1"/>
  <c r="F255" i="1"/>
  <c r="F45" i="1"/>
  <c r="F64" i="1"/>
  <c r="F23" i="1"/>
  <c r="F172" i="1"/>
  <c r="F88" i="1"/>
  <c r="F208" i="1"/>
  <c r="F259" i="1"/>
  <c r="F244" i="1"/>
  <c r="F243" i="1"/>
  <c r="F205" i="1"/>
  <c r="F234" i="1"/>
  <c r="F203" i="1"/>
  <c r="F14" i="1"/>
  <c r="F165" i="1"/>
  <c r="F164" i="1"/>
  <c r="F89" i="1"/>
  <c r="F76" i="1"/>
  <c r="F156" i="1"/>
  <c r="F216" i="1"/>
  <c r="F151" i="1"/>
  <c r="F263" i="1"/>
  <c r="F116" i="1"/>
  <c r="F95" i="1"/>
  <c r="F96" i="1"/>
  <c r="F201" i="1"/>
  <c r="F220" i="1"/>
  <c r="F50" i="1"/>
  <c r="F240" i="1"/>
  <c r="F163" i="1"/>
  <c r="F260" i="1"/>
  <c r="F36" i="1"/>
  <c r="F132" i="1"/>
  <c r="F264" i="1"/>
  <c r="F127" i="1"/>
  <c r="F13" i="1"/>
  <c r="F189" i="1"/>
  <c r="F40" i="1"/>
  <c r="F110" i="1"/>
  <c r="F204" i="1"/>
  <c r="F171" i="1"/>
  <c r="F72" i="1"/>
  <c r="F106" i="1"/>
  <c r="F217" i="1"/>
  <c r="F57" i="1"/>
  <c r="F83" i="1"/>
  <c r="F26" i="1"/>
  <c r="F214" i="1"/>
  <c r="F22" i="1"/>
  <c r="F112" i="1"/>
  <c r="F162" i="1"/>
  <c r="F122" i="1"/>
  <c r="F18" i="1"/>
  <c r="F136" i="1"/>
  <c r="F198" i="1"/>
  <c r="F20" i="1"/>
  <c r="F38" i="1"/>
  <c r="F167" i="1"/>
  <c r="F149" i="1"/>
  <c r="F249" i="1"/>
  <c r="F153" i="1"/>
  <c r="F105" i="1"/>
  <c r="F115" i="1"/>
  <c r="F179" i="1"/>
  <c r="F215" i="1"/>
  <c r="F135" i="1"/>
  <c r="F113" i="1"/>
  <c r="F212" i="1"/>
  <c r="F147" i="1"/>
  <c r="F55" i="1"/>
  <c r="F197" i="1"/>
  <c r="F261" i="1"/>
  <c r="F174" i="1"/>
  <c r="F238" i="1"/>
  <c r="F207" i="1"/>
  <c r="F7" i="1"/>
  <c r="F148" i="1"/>
  <c r="F82" i="1"/>
  <c r="F200" i="1"/>
  <c r="F210" i="1"/>
  <c r="F265" i="1"/>
  <c r="F129" i="1"/>
  <c r="F237" i="1"/>
  <c r="F62" i="1"/>
  <c r="F117" i="1"/>
  <c r="F181" i="1"/>
  <c r="F28" i="1"/>
  <c r="F47" i="1"/>
  <c r="F143" i="1"/>
  <c r="F152" i="1"/>
  <c r="F70" i="1"/>
  <c r="F225" i="1"/>
  <c r="F81" i="1"/>
  <c r="F254" i="1"/>
  <c r="F63" i="1"/>
  <c r="F9" i="1"/>
  <c r="F86" i="1"/>
  <c r="F276" i="1"/>
  <c r="F142" i="1"/>
  <c r="F235" i="1"/>
  <c r="F195" i="1"/>
  <c r="F176" i="1"/>
  <c r="F15" i="1"/>
  <c r="F17" i="1"/>
  <c r="F133" i="1"/>
  <c r="F138" i="1"/>
  <c r="F97" i="1"/>
  <c r="F199" i="1"/>
  <c r="F246" i="1"/>
  <c r="F193" i="1"/>
  <c r="F166" i="1"/>
  <c r="F182" i="1"/>
  <c r="F141" i="1"/>
  <c r="F194" i="1"/>
  <c r="F71" i="1"/>
  <c r="F103" i="1"/>
  <c r="F77" i="1"/>
  <c r="F186" i="1"/>
  <c r="F241" i="1"/>
  <c r="F24" i="1"/>
  <c r="F44" i="1"/>
  <c r="F252" i="1"/>
  <c r="F78" i="1"/>
  <c r="F53" i="1"/>
  <c r="F119" i="1"/>
  <c r="F99" i="1"/>
  <c r="F10" i="1"/>
  <c r="F245" i="1"/>
  <c r="F114" i="1"/>
  <c r="F84" i="1"/>
  <c r="F211" i="1"/>
  <c r="F54" i="1"/>
  <c r="F130" i="1"/>
  <c r="F161" i="1"/>
  <c r="F126" i="1"/>
  <c r="F69" i="1"/>
  <c r="F37" i="1"/>
  <c r="F101" i="1"/>
  <c r="F134" i="1"/>
  <c r="F94" i="1"/>
  <c r="F91" i="1"/>
  <c r="F66" i="1"/>
  <c r="F98" i="1"/>
  <c r="F21" i="1"/>
  <c r="F175" i="1"/>
  <c r="F49" i="1"/>
  <c r="F159" i="1"/>
  <c r="F272" i="1"/>
  <c r="F229" i="1"/>
  <c r="F140" i="1"/>
  <c r="F80" i="1"/>
  <c r="F206" i="1"/>
  <c r="F125" i="1"/>
  <c r="F274" i="1"/>
</calcChain>
</file>

<file path=xl/sharedStrings.xml><?xml version="1.0" encoding="utf-8"?>
<sst xmlns="http://schemas.openxmlformats.org/spreadsheetml/2006/main" count="2046" uniqueCount="826">
  <si>
    <t>Código postulación</t>
  </si>
  <si>
    <t>C.I.</t>
  </si>
  <si>
    <t>Nombres</t>
  </si>
  <si>
    <t>Apellidos</t>
  </si>
  <si>
    <t>Años permanencia a la fecha</t>
  </si>
  <si>
    <t>SPI año 0 estado</t>
  </si>
  <si>
    <t>SPI año 1 estado</t>
  </si>
  <si>
    <t>SPI año 2 estado</t>
  </si>
  <si>
    <t>SPI año 3 estado</t>
  </si>
  <si>
    <t>SPI año 4 estado</t>
  </si>
  <si>
    <t>SPI año 5 estado</t>
  </si>
  <si>
    <t>BCAL03-217</t>
  </si>
  <si>
    <t>Carlos Daniel</t>
  </si>
  <si>
    <t>Núñez Argüello</t>
  </si>
  <si>
    <t>Actualizado/a al día</t>
  </si>
  <si>
    <t>BCAL03-600</t>
  </si>
  <si>
    <t>Andrea Montserrat</t>
  </si>
  <si>
    <t>Zacarías Crovato</t>
  </si>
  <si>
    <t>BCAL03-721</t>
  </si>
  <si>
    <t>Adriana Beatriz</t>
  </si>
  <si>
    <t>Giménez Rojas</t>
  </si>
  <si>
    <t>BCAL03-713</t>
  </si>
  <si>
    <t>Rodrigo Eugenio</t>
  </si>
  <si>
    <t>Gómez Osuna</t>
  </si>
  <si>
    <t>BCAL03-416</t>
  </si>
  <si>
    <t>Rebeca Elizabeth</t>
  </si>
  <si>
    <t>Paredes Florentín</t>
  </si>
  <si>
    <t>Año 2</t>
  </si>
  <si>
    <t>BCAL03-498</t>
  </si>
  <si>
    <t>Natalia María</t>
  </si>
  <si>
    <t>Dancuart Allende</t>
  </si>
  <si>
    <t>Años 1 y 2</t>
  </si>
  <si>
    <t>BCAL03-634</t>
  </si>
  <si>
    <t>Nadia Diana</t>
  </si>
  <si>
    <t>Irala Vega</t>
  </si>
  <si>
    <t>Año 3</t>
  </si>
  <si>
    <t>BCAL03-575</t>
  </si>
  <si>
    <t xml:space="preserve">Mónica </t>
  </si>
  <si>
    <t>Ríos Bordón</t>
  </si>
  <si>
    <t>BCAL03-414</t>
  </si>
  <si>
    <t>Mauricio Augusto</t>
  </si>
  <si>
    <t>Villamayor Agüero</t>
  </si>
  <si>
    <t>BCAL03-388</t>
  </si>
  <si>
    <t>Marissa Margarita</t>
  </si>
  <si>
    <t>Mai Franco</t>
  </si>
  <si>
    <t>BCAL03-341</t>
  </si>
  <si>
    <t xml:space="preserve">María Verónica </t>
  </si>
  <si>
    <t>Bueno Knoop</t>
  </si>
  <si>
    <t>BCAL03-156</t>
  </si>
  <si>
    <t>María Alejandra</t>
  </si>
  <si>
    <t>Mendoza Doldán</t>
  </si>
  <si>
    <t>Años 1, 2 y 3</t>
  </si>
  <si>
    <t>BCAL03-330</t>
  </si>
  <si>
    <t xml:space="preserve">Leyla Inés </t>
  </si>
  <si>
    <t>Arce Perdomo</t>
  </si>
  <si>
    <t>BCAL03-402</t>
  </si>
  <si>
    <t>Leticia Elena</t>
  </si>
  <si>
    <t>Ferreira González</t>
  </si>
  <si>
    <t>BCAL03-550</t>
  </si>
  <si>
    <t>Juan Manuel</t>
  </si>
  <si>
    <t>Codas Gómez Núñez</t>
  </si>
  <si>
    <t>BCAL03-406</t>
  </si>
  <si>
    <t>Juan Gabriel</t>
  </si>
  <si>
    <t>Elizaur López</t>
  </si>
  <si>
    <t>BCAL03-371</t>
  </si>
  <si>
    <t>Ingrid Carolina</t>
  </si>
  <si>
    <t>Espínola Ulrich</t>
  </si>
  <si>
    <t>BCAL03-346</t>
  </si>
  <si>
    <t>Gustavo Ariel</t>
  </si>
  <si>
    <t>González Ramírez</t>
  </si>
  <si>
    <t>BCAL03-398</t>
  </si>
  <si>
    <t>Gabriela Mabel</t>
  </si>
  <si>
    <t>Ferreira Silvero</t>
  </si>
  <si>
    <t>BCAL03-310</t>
  </si>
  <si>
    <t>Eduardo Francisco</t>
  </si>
  <si>
    <t>Velázquez Romero</t>
  </si>
  <si>
    <t>BCAL03-637</t>
  </si>
  <si>
    <t xml:space="preserve">Edgar David </t>
  </si>
  <si>
    <t>Benitez Cáceres</t>
  </si>
  <si>
    <t>BCAL03-142</t>
  </si>
  <si>
    <t xml:space="preserve">Diego Francisco </t>
  </si>
  <si>
    <t>Correa Ramírez</t>
  </si>
  <si>
    <t>BCAL03-489</t>
  </si>
  <si>
    <t>Dan Emmanuel</t>
  </si>
  <si>
    <t>Gómez Rojas</t>
  </si>
  <si>
    <t>BCAL03-413</t>
  </si>
  <si>
    <t>Cynthia Miscelin</t>
  </si>
  <si>
    <t>Maldonado López</t>
  </si>
  <si>
    <t>BCAL03-724</t>
  </si>
  <si>
    <t>Cynthia Marlene</t>
  </si>
  <si>
    <t>González González</t>
  </si>
  <si>
    <t>BCAL03-492</t>
  </si>
  <si>
    <t>Claudia Noemí</t>
  </si>
  <si>
    <t>Cabrera Vargas</t>
  </si>
  <si>
    <t>BCAL03-91</t>
  </si>
  <si>
    <t>Claudia Lorena</t>
  </si>
  <si>
    <t>Pérez Castillo</t>
  </si>
  <si>
    <t>BCAL03-229</t>
  </si>
  <si>
    <t>Astrid María Alejandra</t>
  </si>
  <si>
    <t>Diesel Espínola</t>
  </si>
  <si>
    <t>Años 2 y 3</t>
  </si>
  <si>
    <t>BCAL03-505</t>
  </si>
  <si>
    <t>Andrés Daniel</t>
  </si>
  <si>
    <t>Gaona Pereira</t>
  </si>
  <si>
    <t>BCAL03-478</t>
  </si>
  <si>
    <t>Andrea Rebeca</t>
  </si>
  <si>
    <t>Samudio Lezcano</t>
  </si>
  <si>
    <t>BCAL03-322</t>
  </si>
  <si>
    <t xml:space="preserve">Andrea María </t>
  </si>
  <si>
    <t>Aguilera Ramírez</t>
  </si>
  <si>
    <t>BCAL03-37</t>
  </si>
  <si>
    <t>Ana Verónica</t>
  </si>
  <si>
    <t>Ferreira Miranda</t>
  </si>
  <si>
    <t>BCAL03-541</t>
  </si>
  <si>
    <t>Alejandro Daniel</t>
  </si>
  <si>
    <t>Giménez Benitez</t>
  </si>
  <si>
    <t>BCAL03-609</t>
  </si>
  <si>
    <t>Natalia Margarita</t>
  </si>
  <si>
    <t>Cabrera de Rojas</t>
  </si>
  <si>
    <t>BCAL03-291</t>
  </si>
  <si>
    <t>Romina Raquel</t>
  </si>
  <si>
    <t>León Cabrera</t>
  </si>
  <si>
    <t>BCAL03-146</t>
  </si>
  <si>
    <t>Daniel David</t>
  </si>
  <si>
    <t>Cuevas González</t>
  </si>
  <si>
    <t>BCAL03-485</t>
  </si>
  <si>
    <t xml:space="preserve">Claudia Esther </t>
  </si>
  <si>
    <t>Silvera Rojas</t>
  </si>
  <si>
    <t>BCAL03-548</t>
  </si>
  <si>
    <t>Ana Lorena</t>
  </si>
  <si>
    <t>Blanco Rojas</t>
  </si>
  <si>
    <t>BCAL03-468</t>
  </si>
  <si>
    <t>Victor Manuel</t>
  </si>
  <si>
    <t>Arévalos Prette</t>
  </si>
  <si>
    <t>BCAL03-530</t>
  </si>
  <si>
    <t xml:space="preserve">Verónica </t>
  </si>
  <si>
    <t>Ruiz Jara</t>
  </si>
  <si>
    <t>BCAL03-459</t>
  </si>
  <si>
    <t>Vanessa Lilian</t>
  </si>
  <si>
    <t>Napout Fretes</t>
  </si>
  <si>
    <t>BCAL03-612</t>
  </si>
  <si>
    <t>Ulises Marcelo</t>
  </si>
  <si>
    <t>Cristaldo Saldívar</t>
  </si>
  <si>
    <t>BCAL03-49</t>
  </si>
  <si>
    <t xml:space="preserve">Sonia María </t>
  </si>
  <si>
    <t>Figueredo López</t>
  </si>
  <si>
    <t>BCAL03-320</t>
  </si>
  <si>
    <t>Silvia Cristina</t>
  </si>
  <si>
    <t>Corvalán Bordón</t>
  </si>
  <si>
    <t>BCAL03-141</t>
  </si>
  <si>
    <t>Ruben Darío</t>
  </si>
  <si>
    <t>Olavarrieta Paredes</t>
  </si>
  <si>
    <t>BCAL03-309</t>
  </si>
  <si>
    <t>Roque Orlando</t>
  </si>
  <si>
    <t>Vera Salinas</t>
  </si>
  <si>
    <t>BCAL03-26</t>
  </si>
  <si>
    <t xml:space="preserve">Rodrigo Darío </t>
  </si>
  <si>
    <t>Jara Cazzola</t>
  </si>
  <si>
    <t>Años 0, 1, 2 y 3</t>
  </si>
  <si>
    <t>BCAL03-220</t>
  </si>
  <si>
    <t>Rocío Anahi</t>
  </si>
  <si>
    <t>Mongelos Franco</t>
  </si>
  <si>
    <t>BCAL03-487</t>
  </si>
  <si>
    <t xml:space="preserve">Ricardo  </t>
  </si>
  <si>
    <t>Martínez Ávalos</t>
  </si>
  <si>
    <t>BCAL03-483</t>
  </si>
  <si>
    <t>Raul Eduardo</t>
  </si>
  <si>
    <t>Odriosola Sequeira</t>
  </si>
  <si>
    <t>BCAL03-542</t>
  </si>
  <si>
    <t>Paola Alejandra</t>
  </si>
  <si>
    <t>Sánchez Rivas</t>
  </si>
  <si>
    <t>BCAL03-348</t>
  </si>
  <si>
    <t>Pablo Daniel</t>
  </si>
  <si>
    <t>Ortiz Coronel</t>
  </si>
  <si>
    <t>BCAL03-369</t>
  </si>
  <si>
    <t>Pablo Aníbal</t>
  </si>
  <si>
    <t>Ferreira Chamorro</t>
  </si>
  <si>
    <t>BCAL03-598</t>
  </si>
  <si>
    <t>Osvaldo José</t>
  </si>
  <si>
    <t>Guggiari Viveros</t>
  </si>
  <si>
    <t>BCAL03-96</t>
  </si>
  <si>
    <t>Nicolás Arnaldo</t>
  </si>
  <si>
    <t>González Perrota</t>
  </si>
  <si>
    <t>BCAL03-223</t>
  </si>
  <si>
    <t xml:space="preserve">Nicolás </t>
  </si>
  <si>
    <t>Angulo Velázquez</t>
  </si>
  <si>
    <t>BCAL03-199</t>
  </si>
  <si>
    <t>Néstor Salvador</t>
  </si>
  <si>
    <t>Amarilla Acosta</t>
  </si>
  <si>
    <t>BCAL03-189</t>
  </si>
  <si>
    <t>Nelson Daniel</t>
  </si>
  <si>
    <t>Mendoza López</t>
  </si>
  <si>
    <t>BCAL03-670</t>
  </si>
  <si>
    <t>Nelson Andrés</t>
  </si>
  <si>
    <t>Oliveira Santacruz</t>
  </si>
  <si>
    <t>BCAL03-525</t>
  </si>
  <si>
    <t xml:space="preserve">Nathalia </t>
  </si>
  <si>
    <t>Rodríguez Pérez</t>
  </si>
  <si>
    <t>BCAL03-527</t>
  </si>
  <si>
    <t>Natalia Rosemary</t>
  </si>
  <si>
    <t>Jara Torres</t>
  </si>
  <si>
    <t>BCAL03-222</t>
  </si>
  <si>
    <t>Mónica</t>
  </si>
  <si>
    <t>Zub Centeno</t>
  </si>
  <si>
    <t>BCAL03-653</t>
  </si>
  <si>
    <t>Martín Enrique</t>
  </si>
  <si>
    <t>Domecq Mena</t>
  </si>
  <si>
    <t>BCAL03-5</t>
  </si>
  <si>
    <t>Martha Nathalia</t>
  </si>
  <si>
    <t>Aguilar Dávalos</t>
  </si>
  <si>
    <t>BCAL03-292</t>
  </si>
  <si>
    <t>Maritza Brigitte</t>
  </si>
  <si>
    <t>Prieto Emhart</t>
  </si>
  <si>
    <t>BCAL03-443</t>
  </si>
  <si>
    <t>María Selva</t>
  </si>
  <si>
    <t>Chávez Espínola</t>
  </si>
  <si>
    <t>BCAL03-262</t>
  </si>
  <si>
    <t>María Leticia</t>
  </si>
  <si>
    <t>Soto Elías</t>
  </si>
  <si>
    <t>BCAL03-462</t>
  </si>
  <si>
    <t xml:space="preserve">María Laura </t>
  </si>
  <si>
    <t>De Nicola Gianninoto</t>
  </si>
  <si>
    <t>BCAL03-133</t>
  </si>
  <si>
    <t xml:space="preserve">María Guadalupe </t>
  </si>
  <si>
    <t>Ramirez Téllez</t>
  </si>
  <si>
    <t>BCAL03-11</t>
  </si>
  <si>
    <t>María Alexandra</t>
  </si>
  <si>
    <t>Cortese Mayans</t>
  </si>
  <si>
    <t>BCAL03-169</t>
  </si>
  <si>
    <t>María Alejandra Monserrat</t>
  </si>
  <si>
    <t>Llano Zarza</t>
  </si>
  <si>
    <t>BCAL03-372</t>
  </si>
  <si>
    <t>Jiménez Basualdo</t>
  </si>
  <si>
    <t>BCAL03-81</t>
  </si>
  <si>
    <t>Marcia Carolina</t>
  </si>
  <si>
    <t>Bonzi Arévalos</t>
  </si>
  <si>
    <t>BCAL03-338</t>
  </si>
  <si>
    <t>Marcelo Ariel</t>
  </si>
  <si>
    <t>Arzamendia Cuevas</t>
  </si>
  <si>
    <t>BCAL03-517</t>
  </si>
  <si>
    <t>Luisa Verónica</t>
  </si>
  <si>
    <t>Molinas Fernández</t>
  </si>
  <si>
    <t>BCAL03-506</t>
  </si>
  <si>
    <t>Luis Ricardo</t>
  </si>
  <si>
    <t>Gill Mairhofer</t>
  </si>
  <si>
    <t>BCAL03-568</t>
  </si>
  <si>
    <t xml:space="preserve">Luis Fernando </t>
  </si>
  <si>
    <t>Casco Llamosas</t>
  </si>
  <si>
    <t>BCAL03-441</t>
  </si>
  <si>
    <t>Luis Alberto</t>
  </si>
  <si>
    <t>Rojas Cabrera</t>
  </si>
  <si>
    <t>BCAL03-362</t>
  </si>
  <si>
    <t xml:space="preserve">Luis </t>
  </si>
  <si>
    <t>BCAL03-117</t>
  </si>
  <si>
    <t xml:space="preserve">Lourdes Concepción </t>
  </si>
  <si>
    <t>Vega Cantero</t>
  </si>
  <si>
    <t>BCAL03-622</t>
  </si>
  <si>
    <t xml:space="preserve">Liz Antonia </t>
  </si>
  <si>
    <t>Pereira González</t>
  </si>
  <si>
    <t>BCAL03-181</t>
  </si>
  <si>
    <t>Laura Lorena</t>
  </si>
  <si>
    <t>Ortiz Pereira</t>
  </si>
  <si>
    <t>BCAL03-277</t>
  </si>
  <si>
    <t>Laura Andrea</t>
  </si>
  <si>
    <t>Bogado Rotela</t>
  </si>
  <si>
    <t>BCAL03-515</t>
  </si>
  <si>
    <t>Katia Analia</t>
  </si>
  <si>
    <t>Delgado Romero</t>
  </si>
  <si>
    <t>BCAL03-113</t>
  </si>
  <si>
    <t>Juan Fernando</t>
  </si>
  <si>
    <t>Lebrón González</t>
  </si>
  <si>
    <t>BCAL03-332</t>
  </si>
  <si>
    <t>José Javier</t>
  </si>
  <si>
    <t>Acuña Zaldívar</t>
  </si>
  <si>
    <t>BCAL03-301</t>
  </si>
  <si>
    <t>José Daniel</t>
  </si>
  <si>
    <t>Martinez Dávalos</t>
  </si>
  <si>
    <t>BCAL03-640</t>
  </si>
  <si>
    <t>Jorgelina Ramona</t>
  </si>
  <si>
    <t>Penayo Godoy</t>
  </si>
  <si>
    <t>BCAL03-184</t>
  </si>
  <si>
    <t>Jessica Estela</t>
  </si>
  <si>
    <t>Rojas Gonzalez</t>
  </si>
  <si>
    <t>BCAL03-231</t>
  </si>
  <si>
    <t>Jaqueline</t>
  </si>
  <si>
    <t>Memmel Cano</t>
  </si>
  <si>
    <t>BCAL03-690</t>
  </si>
  <si>
    <t>Iván Daniel</t>
  </si>
  <si>
    <t>Urbieta Skaf</t>
  </si>
  <si>
    <t>BCAL03-377</t>
  </si>
  <si>
    <t>Hernán Manuel</t>
  </si>
  <si>
    <t>Ortellado Ferreira</t>
  </si>
  <si>
    <t>BCAL03-149</t>
  </si>
  <si>
    <t>Hernán Diego</t>
  </si>
  <si>
    <t>Cáceres Barrios</t>
  </si>
  <si>
    <t>BCAL03-16</t>
  </si>
  <si>
    <t>Gustavo Rafael</t>
  </si>
  <si>
    <t>Lamas García</t>
  </si>
  <si>
    <t>BCAL03-86</t>
  </si>
  <si>
    <t>Guillermo Fernando</t>
  </si>
  <si>
    <t>Pérez Luraschi</t>
  </si>
  <si>
    <t>BCAL03-306</t>
  </si>
  <si>
    <t>Guadalupe María</t>
  </si>
  <si>
    <t>Barriocanal Arias</t>
  </si>
  <si>
    <t>BCAL03-357</t>
  </si>
  <si>
    <t>Gladys Griselda</t>
  </si>
  <si>
    <t>Gamarra Ruiz Díaz</t>
  </si>
  <si>
    <t>BCAL03-396</t>
  </si>
  <si>
    <t>Gladys Elizabeth</t>
  </si>
  <si>
    <t>BCAL03-337</t>
  </si>
  <si>
    <t>Francisco Alejandro</t>
  </si>
  <si>
    <t>Pino Rabito</t>
  </si>
  <si>
    <t>BCAL03-647</t>
  </si>
  <si>
    <t>Fiorella María</t>
  </si>
  <si>
    <t>Miltos Garbett</t>
  </si>
  <si>
    <t>BCAL03-224</t>
  </si>
  <si>
    <t>Felipe Javier</t>
  </si>
  <si>
    <t>Garcete Santacruz</t>
  </si>
  <si>
    <t>BCAL03-354</t>
  </si>
  <si>
    <t>Fátima Raquel</t>
  </si>
  <si>
    <t>Fleitas Gómez</t>
  </si>
  <si>
    <t>BCAL03-232</t>
  </si>
  <si>
    <t>Fátima María Inés</t>
  </si>
  <si>
    <t>Lomaquiz Gaona</t>
  </si>
  <si>
    <t>BCAL03-351</t>
  </si>
  <si>
    <t>Fátima María del Carmen</t>
  </si>
  <si>
    <t xml:space="preserve">Schulz  </t>
  </si>
  <si>
    <t>BCAL03-52</t>
  </si>
  <si>
    <t>Evelio Fabián</t>
  </si>
  <si>
    <t>Legal Balmaceda</t>
  </si>
  <si>
    <t>BCAL03-454</t>
  </si>
  <si>
    <t>Elías</t>
  </si>
  <si>
    <t>Martinez Cristaldo</t>
  </si>
  <si>
    <t>Años 0, 1 y 2</t>
  </si>
  <si>
    <t>BCAL03-331</t>
  </si>
  <si>
    <t>Dulce Gabriela</t>
  </si>
  <si>
    <t>Benítez Delvalle</t>
  </si>
  <si>
    <t>BCAL03-321</t>
  </si>
  <si>
    <t>Diana Marite</t>
  </si>
  <si>
    <t>Riveros Garay</t>
  </si>
  <si>
    <t>BCAL03-421</t>
  </si>
  <si>
    <t xml:space="preserve">Diana Belén </t>
  </si>
  <si>
    <t>Araujo Rivera</t>
  </si>
  <si>
    <t>BCAL03-13</t>
  </si>
  <si>
    <t>Ortiz Caballero</t>
  </si>
  <si>
    <t>BCAL03-129</t>
  </si>
  <si>
    <t>Deysi Noelia</t>
  </si>
  <si>
    <t>González Sánchez</t>
  </si>
  <si>
    <t>BCAL03-380</t>
  </si>
  <si>
    <t>Derlis David</t>
  </si>
  <si>
    <t>Aquino Machuca</t>
  </si>
  <si>
    <t>BCAL03-385</t>
  </si>
  <si>
    <t>Daisy Andrea</t>
  </si>
  <si>
    <t>Godoy Balletbó</t>
  </si>
  <si>
    <t>BCAL03-138</t>
  </si>
  <si>
    <t xml:space="preserve">Claudia Antonella </t>
  </si>
  <si>
    <t>Mareco Aranda</t>
  </si>
  <si>
    <t>BCAL03-221</t>
  </si>
  <si>
    <t>Clara</t>
  </si>
  <si>
    <t>Gamarra Herrera</t>
  </si>
  <si>
    <t>BCAL03-22</t>
  </si>
  <si>
    <t>Christian Manuel</t>
  </si>
  <si>
    <t>Arce Pereira</t>
  </si>
  <si>
    <t>BCAL03-524</t>
  </si>
  <si>
    <t>Celi Andrea</t>
  </si>
  <si>
    <t>Pineda Vaceque</t>
  </si>
  <si>
    <t>BCAL03-457</t>
  </si>
  <si>
    <t>Cecilia Elena</t>
  </si>
  <si>
    <t>Arrúa Ortiz</t>
  </si>
  <si>
    <t>BCAL03-471</t>
  </si>
  <si>
    <t>Blas Antonio</t>
  </si>
  <si>
    <t>Díaz Espínola</t>
  </si>
  <si>
    <t>BCAL03-58</t>
  </si>
  <si>
    <t>Atilio Eduardo</t>
  </si>
  <si>
    <t>Campos Allo</t>
  </si>
  <si>
    <t>BCAL03-623</t>
  </si>
  <si>
    <t>Antonella Ynes</t>
  </si>
  <si>
    <t>Planas Mendez</t>
  </si>
  <si>
    <t>BCAL03-107</t>
  </si>
  <si>
    <t xml:space="preserve">Andrea Silvana </t>
  </si>
  <si>
    <t>Florentin Molinas</t>
  </si>
  <si>
    <t>BCAL03-544</t>
  </si>
  <si>
    <t xml:space="preserve">Andrea Giannina </t>
  </si>
  <si>
    <t>Costa Almada</t>
  </si>
  <si>
    <t>BCAL03-447</t>
  </si>
  <si>
    <t xml:space="preserve">Ana Silvia </t>
  </si>
  <si>
    <t>Martínez Picco</t>
  </si>
  <si>
    <t>BCAL03-268</t>
  </si>
  <si>
    <t>Ana María Rosa</t>
  </si>
  <si>
    <t>Barriocanal Monti</t>
  </si>
  <si>
    <t>BCAL03-109</t>
  </si>
  <si>
    <t>Amalia Alicia</t>
  </si>
  <si>
    <t>Ozuna Britos</t>
  </si>
  <si>
    <t>BCAL03-545</t>
  </si>
  <si>
    <t>Alejandra María</t>
  </si>
  <si>
    <t>Galarza Filizzola</t>
  </si>
  <si>
    <t>BCAL03-529</t>
  </si>
  <si>
    <t>María del Carmen</t>
  </si>
  <si>
    <t>Benitez Melgarejo</t>
  </si>
  <si>
    <t>BCAL03-602</t>
  </si>
  <si>
    <t>Winston Alejandro Sebastian</t>
  </si>
  <si>
    <t>Nuñez</t>
  </si>
  <si>
    <t>Año 1</t>
  </si>
  <si>
    <t>BCAL03-666</t>
  </si>
  <si>
    <t>Walter Alejandro Marcos</t>
  </si>
  <si>
    <t xml:space="preserve">Alfonso Rolón </t>
  </si>
  <si>
    <t>BCAL03-243</t>
  </si>
  <si>
    <t>Victor Iván</t>
  </si>
  <si>
    <t>Gómez Rolón</t>
  </si>
  <si>
    <t>BCAL03-111</t>
  </si>
  <si>
    <t>Víctor Daniel</t>
  </si>
  <si>
    <t>Vazquez Pereira</t>
  </si>
  <si>
    <t>BCAL03-703</t>
  </si>
  <si>
    <t>Verónica María Virina</t>
  </si>
  <si>
    <t>González Iglesias</t>
  </si>
  <si>
    <t>BCAL03-28</t>
  </si>
  <si>
    <t xml:space="preserve">Valeria María </t>
  </si>
  <si>
    <t>Cabello Gorchs</t>
  </si>
  <si>
    <t>BCAL03-624</t>
  </si>
  <si>
    <t xml:space="preserve">Valentina </t>
  </si>
  <si>
    <t>Bedoya Serrati</t>
  </si>
  <si>
    <t>BCAL03-97</t>
  </si>
  <si>
    <t>Teófilo</t>
  </si>
  <si>
    <t>Urbieta González</t>
  </si>
  <si>
    <t>BCAL03-594</t>
  </si>
  <si>
    <t xml:space="preserve">Tatiana </t>
  </si>
  <si>
    <t>Maricevich Kostianovsky</t>
  </si>
  <si>
    <t>BCAL03-417</t>
  </si>
  <si>
    <t>Susana Dinorah</t>
  </si>
  <si>
    <t>Ruíz Díaz Gill Morlis</t>
  </si>
  <si>
    <t>BCAL03-723</t>
  </si>
  <si>
    <t>Silvia Bárbara</t>
  </si>
  <si>
    <t>Burgos Manchini</t>
  </si>
  <si>
    <t>BCAL03-382</t>
  </si>
  <si>
    <t>Silverio Andrés</t>
  </si>
  <si>
    <t>Quintana Arrúa</t>
  </si>
  <si>
    <t>BCAL03-440</t>
  </si>
  <si>
    <t>Sanie Magaly</t>
  </si>
  <si>
    <t>Ortiz Silvero</t>
  </si>
  <si>
    <t>BCAL03-595</t>
  </si>
  <si>
    <t>Romina Celeste</t>
  </si>
  <si>
    <t>Fernández Valdez</t>
  </si>
  <si>
    <t>BCAL03-669</t>
  </si>
  <si>
    <t xml:space="preserve">Rodrigo Samuel </t>
  </si>
  <si>
    <t>Estigarribia Salinas</t>
  </si>
  <si>
    <t>BCAL03-100</t>
  </si>
  <si>
    <t>Rocio María</t>
  </si>
  <si>
    <t>Gibernau Cazal</t>
  </si>
  <si>
    <t>BCAL03-556</t>
  </si>
  <si>
    <t>Pedro Manuel</t>
  </si>
  <si>
    <t>Valdovinos Espínola</t>
  </si>
  <si>
    <t>BCAL03-627</t>
  </si>
  <si>
    <t>Pamela María Belén</t>
  </si>
  <si>
    <t>Lesme Rejala</t>
  </si>
  <si>
    <t>BCAL03-376</t>
  </si>
  <si>
    <t>Pahola Nohemi</t>
  </si>
  <si>
    <t>Pistilli Fariña</t>
  </si>
  <si>
    <t>BCAL03-474</t>
  </si>
  <si>
    <t>Osvaldo Marcelo</t>
  </si>
  <si>
    <t>Maciel Flecha</t>
  </si>
  <si>
    <t>BCAL03-350</t>
  </si>
  <si>
    <t>Osvaldo Alfonso</t>
  </si>
  <si>
    <t>Cristaldo Cantero</t>
  </si>
  <si>
    <t>BCAL03-715</t>
  </si>
  <si>
    <t>Nohelia Celeste</t>
  </si>
  <si>
    <t>Duarte Guillen</t>
  </si>
  <si>
    <t>BCAL03-122</t>
  </si>
  <si>
    <t xml:space="preserve">Noelia </t>
  </si>
  <si>
    <t>Marin Cáceres</t>
  </si>
  <si>
    <t>BCAL03-46</t>
  </si>
  <si>
    <t>Mónica Noemí</t>
  </si>
  <si>
    <t>Martínez Agüero</t>
  </si>
  <si>
    <t>BCAL03-390</t>
  </si>
  <si>
    <t>Allegretti Casal</t>
  </si>
  <si>
    <t>BCAL03-554</t>
  </si>
  <si>
    <t>Miguel Angel</t>
  </si>
  <si>
    <t>Romero Correa</t>
  </si>
  <si>
    <t>BCAL03-328</t>
  </si>
  <si>
    <t>Miguel Aarón</t>
  </si>
  <si>
    <t>Ovando Núñez</t>
  </si>
  <si>
    <t>BCAL03-566</t>
  </si>
  <si>
    <t>Mical María Sol</t>
  </si>
  <si>
    <t>Rodriguez Laconich</t>
  </si>
  <si>
    <t>BCAL03-4</t>
  </si>
  <si>
    <t>Martín Eliseo</t>
  </si>
  <si>
    <t>Palacios Velázquez</t>
  </si>
  <si>
    <t>BCAL03-178</t>
  </si>
  <si>
    <t>Mario César</t>
  </si>
  <si>
    <t>Salas Mayeregger</t>
  </si>
  <si>
    <t>BCAL03-62</t>
  </si>
  <si>
    <t xml:space="preserve">María Eugenia </t>
  </si>
  <si>
    <t>Salinas Mendoza</t>
  </si>
  <si>
    <t>BCAL03-678</t>
  </si>
  <si>
    <t>María de Fátima</t>
  </si>
  <si>
    <t>Trapani Ibarra</t>
  </si>
  <si>
    <t>BCAL03-389</t>
  </si>
  <si>
    <t xml:space="preserve">María Celeste </t>
  </si>
  <si>
    <t>Pereira Cubilla</t>
  </si>
  <si>
    <t>BCAL03-44</t>
  </si>
  <si>
    <t>María Belén</t>
  </si>
  <si>
    <t>Duarte Claridge</t>
  </si>
  <si>
    <t>BCAL03-227</t>
  </si>
  <si>
    <t>María Antonella</t>
  </si>
  <si>
    <t>Masi Saguier</t>
  </si>
  <si>
    <t>BCAL03-484</t>
  </si>
  <si>
    <t>Arce Rolandi</t>
  </si>
  <si>
    <t>BCAL03-475</t>
  </si>
  <si>
    <t>Chavez Figueredo</t>
  </si>
  <si>
    <t>BCAL03-729</t>
  </si>
  <si>
    <t>Karolina María Celeste</t>
  </si>
  <si>
    <t>Bogado Otazo</t>
  </si>
  <si>
    <t>BCAL03-432</t>
  </si>
  <si>
    <t>Sugastti Neira</t>
  </si>
  <si>
    <t>BCAL03-702</t>
  </si>
  <si>
    <t xml:space="preserve">Mariela Elizabeth </t>
  </si>
  <si>
    <t>Cuevas Rojas</t>
  </si>
  <si>
    <t>BCAL03-32</t>
  </si>
  <si>
    <t xml:space="preserve">María Ximena </t>
  </si>
  <si>
    <t>Amarilla Riveros</t>
  </si>
  <si>
    <t>BCAL03-21</t>
  </si>
  <si>
    <t>María Valeria</t>
  </si>
  <si>
    <t>Colmán Correa</t>
  </si>
  <si>
    <t>BCAL03-272</t>
  </si>
  <si>
    <t>María Rebecca</t>
  </si>
  <si>
    <t>Smith Meffert</t>
  </si>
  <si>
    <t>BCAL03-25</t>
  </si>
  <si>
    <t>María Paz</t>
  </si>
  <si>
    <t>Gill Robbiani</t>
  </si>
  <si>
    <t>BCAL03-608</t>
  </si>
  <si>
    <t>María Lucero</t>
  </si>
  <si>
    <t>Abente Benítez</t>
  </si>
  <si>
    <t>BCAL03-684</t>
  </si>
  <si>
    <t>López Duré</t>
  </si>
  <si>
    <t>BCAL03-579</t>
  </si>
  <si>
    <t>María Isabel</t>
  </si>
  <si>
    <t>Rodriguez Prieto</t>
  </si>
  <si>
    <t>BCAL03-719</t>
  </si>
  <si>
    <t>Rivas Royg</t>
  </si>
  <si>
    <t>BCAL03-399</t>
  </si>
  <si>
    <t>María Fátima</t>
  </si>
  <si>
    <t>Nuñez Meffert</t>
  </si>
  <si>
    <t>BCAL03-41</t>
  </si>
  <si>
    <t>Gómez Escobar</t>
  </si>
  <si>
    <t>BCAL03-422</t>
  </si>
  <si>
    <t>Núñez Pereira</t>
  </si>
  <si>
    <t>BCAL03-347</t>
  </si>
  <si>
    <t xml:space="preserve">María </t>
  </si>
  <si>
    <t>Nasta Bittar</t>
  </si>
  <si>
    <t>BCAL03-219</t>
  </si>
  <si>
    <t>Marcelo Raul</t>
  </si>
  <si>
    <t>Silva Insfran</t>
  </si>
  <si>
    <t>BCAL03-571</t>
  </si>
  <si>
    <t xml:space="preserve">Manuel </t>
  </si>
  <si>
    <t>Bilbao Vera</t>
  </si>
  <si>
    <t>BCAL03-283</t>
  </si>
  <si>
    <t>Luisana María</t>
  </si>
  <si>
    <t>Sánchez Saldívar</t>
  </si>
  <si>
    <t>BCAL03-151</t>
  </si>
  <si>
    <t>Luis Hiunan</t>
  </si>
  <si>
    <t>Giubi Nuñez</t>
  </si>
  <si>
    <t>BCAL03-14</t>
  </si>
  <si>
    <t>Luis David</t>
  </si>
  <si>
    <t>González Cáceres</t>
  </si>
  <si>
    <t>BCAL03-586</t>
  </si>
  <si>
    <t>Liz Mariel</t>
  </si>
  <si>
    <t>Cabañas Gálvez</t>
  </si>
  <si>
    <t>BCAL03-699</t>
  </si>
  <si>
    <t>Lilia María</t>
  </si>
  <si>
    <t>Ayala Giménez</t>
  </si>
  <si>
    <t>BCAL03-493</t>
  </si>
  <si>
    <t>Leticia María Graciela</t>
  </si>
  <si>
    <t>Mengual</t>
  </si>
  <si>
    <t>BCAL03-720</t>
  </si>
  <si>
    <t>Leticia Mabel</t>
  </si>
  <si>
    <t>Meza Pereira</t>
  </si>
  <si>
    <t>BCAL03-319</t>
  </si>
  <si>
    <t>Leticia Carolina</t>
  </si>
  <si>
    <t>Bordón Medina</t>
  </si>
  <si>
    <t>BCAL03-632</t>
  </si>
  <si>
    <t>Laura Yanina</t>
  </si>
  <si>
    <t>Ortiz Vázquez</t>
  </si>
  <si>
    <t>BCAL03-121</t>
  </si>
  <si>
    <t>Laura Montserrat</t>
  </si>
  <si>
    <t>Couchonnal Ortiz</t>
  </si>
  <si>
    <t>BCAL03-192</t>
  </si>
  <si>
    <t>Larissa Violeta</t>
  </si>
  <si>
    <t>Godoy Machuca</t>
  </si>
  <si>
    <t>BCAL03-549</t>
  </si>
  <si>
    <t>Katia</t>
  </si>
  <si>
    <t>Velásquez Zapattini</t>
  </si>
  <si>
    <t>BCAL03-472</t>
  </si>
  <si>
    <t>Karen María</t>
  </si>
  <si>
    <t>Galeano Aguirre</t>
  </si>
  <si>
    <t>BCAL03-520</t>
  </si>
  <si>
    <t xml:space="preserve">Julian Celestino </t>
  </si>
  <si>
    <t>Cáceres Sánchez</t>
  </si>
  <si>
    <t>BCAL03-242</t>
  </si>
  <si>
    <t>Julia Pabla Estefanía</t>
  </si>
  <si>
    <t>Ortega Duarte</t>
  </si>
  <si>
    <t>BCAL03-216</t>
  </si>
  <si>
    <t>Juan Pablo</t>
  </si>
  <si>
    <t>Benitez González</t>
  </si>
  <si>
    <t>BCAL03-17</t>
  </si>
  <si>
    <t>Juan Daniel</t>
  </si>
  <si>
    <t>Abad Ghiringhelli</t>
  </si>
  <si>
    <t>BCAL03-285</t>
  </si>
  <si>
    <t>José Martín</t>
  </si>
  <si>
    <t>Chávez Tottil</t>
  </si>
  <si>
    <t>BCAL03-618</t>
  </si>
  <si>
    <t>José María</t>
  </si>
  <si>
    <t>Rivas Vázquez</t>
  </si>
  <si>
    <t>BCAL03-366</t>
  </si>
  <si>
    <t>José Alexander</t>
  </si>
  <si>
    <t>BCAL03-155</t>
  </si>
  <si>
    <t xml:space="preserve">Jorge Luis </t>
  </si>
  <si>
    <t>Maidana Montiel</t>
  </si>
  <si>
    <t>BCAL03-574</t>
  </si>
  <si>
    <t>Jorge Javier</t>
  </si>
  <si>
    <t>BCAL03-639</t>
  </si>
  <si>
    <t xml:space="preserve">Jazmin </t>
  </si>
  <si>
    <t>Torrents Fonseca</t>
  </si>
  <si>
    <t>BCAL03-725</t>
  </si>
  <si>
    <t>Jaime Julio César</t>
  </si>
  <si>
    <t>Saavedra Mendieta</t>
  </si>
  <si>
    <t>BCAL03-553</t>
  </si>
  <si>
    <t>Iván Nikolás</t>
  </si>
  <si>
    <t>Kronawetter Pino</t>
  </si>
  <si>
    <t>BCAL03-132</t>
  </si>
  <si>
    <t>Hurson Daniel</t>
  </si>
  <si>
    <t>Azuaga Orreglo</t>
  </si>
  <si>
    <t>BCAL03-482</t>
  </si>
  <si>
    <t>Hugo Román</t>
  </si>
  <si>
    <t>Pérez Ramos</t>
  </si>
  <si>
    <t>BCAL03-567</t>
  </si>
  <si>
    <t>Hernán Valentín</t>
  </si>
  <si>
    <t>Aquino Mareco</t>
  </si>
  <si>
    <t>BCAL03-692</t>
  </si>
  <si>
    <t>Guillermo Gustavo</t>
  </si>
  <si>
    <t>González Toppi</t>
  </si>
  <si>
    <t>BCAL03-173</t>
  </si>
  <si>
    <t>Guillermo Daniel</t>
  </si>
  <si>
    <t>Benitez Rojas</t>
  </si>
  <si>
    <t>BCAL03-317</t>
  </si>
  <si>
    <t>Guillermo Adrian</t>
  </si>
  <si>
    <t>Miltos Schlinchting</t>
  </si>
  <si>
    <t>BCAL03-55</t>
  </si>
  <si>
    <t>Guadalupe</t>
  </si>
  <si>
    <t>Quiñonez Torres</t>
  </si>
  <si>
    <t>BCAL03-270</t>
  </si>
  <si>
    <t>Gloria Carolina</t>
  </si>
  <si>
    <t>Duarte</t>
  </si>
  <si>
    <t>BCAL03-420</t>
  </si>
  <si>
    <t>Gabriela Mariana</t>
  </si>
  <si>
    <t>Costantini Avalos</t>
  </si>
  <si>
    <t>BCAL03-479</t>
  </si>
  <si>
    <t>Francisco Eduardo</t>
  </si>
  <si>
    <t>Arias Rojas</t>
  </si>
  <si>
    <t>BCAL03-577</t>
  </si>
  <si>
    <t>Federico Juan Pablo</t>
  </si>
  <si>
    <t>González Guggiari</t>
  </si>
  <si>
    <t>BCAL03-625</t>
  </si>
  <si>
    <t>Fátima Noemí</t>
  </si>
  <si>
    <t>Flecha Aguilar</t>
  </si>
  <si>
    <t>BCAL03-585</t>
  </si>
  <si>
    <t>Fabio Adrián</t>
  </si>
  <si>
    <t>Martínez Iriarte</t>
  </si>
  <si>
    <t>pendiente</t>
  </si>
  <si>
    <t>BCAL03-115</t>
  </si>
  <si>
    <t>Fabio</t>
  </si>
  <si>
    <t>BCAL03-412</t>
  </si>
  <si>
    <t>Evelyn Noelia</t>
  </si>
  <si>
    <t>Madelaire Alarcón</t>
  </si>
  <si>
    <t>BCAL03-386</t>
  </si>
  <si>
    <t>Erika Sigrid</t>
  </si>
  <si>
    <t>Fortlage Núñez</t>
  </si>
  <si>
    <t>BCAL03-626</t>
  </si>
  <si>
    <t>Emma Patricia</t>
  </si>
  <si>
    <t>Escobar Rachid</t>
  </si>
  <si>
    <t>BCAL03-245</t>
  </si>
  <si>
    <t>Eladio José</t>
  </si>
  <si>
    <t>Cousiño Godoy</t>
  </si>
  <si>
    <t>BCAL03-236</t>
  </si>
  <si>
    <t>Eduardo Manuel</t>
  </si>
  <si>
    <t>Becker Rojas</t>
  </si>
  <si>
    <t>BCAL03-477</t>
  </si>
  <si>
    <t>Doménico Giuseppe</t>
  </si>
  <si>
    <t>Madonna</t>
  </si>
  <si>
    <t>BCAL03-78</t>
  </si>
  <si>
    <t>Diego Alberto</t>
  </si>
  <si>
    <t>Vera Meaurio</t>
  </si>
  <si>
    <t>BCAL03-526</t>
  </si>
  <si>
    <t xml:space="preserve">Diego </t>
  </si>
  <si>
    <t>Torres Arza</t>
  </si>
  <si>
    <t>BCAL03-326</t>
  </si>
  <si>
    <t>Diana Isabel</t>
  </si>
  <si>
    <t>Báez Delvalle</t>
  </si>
  <si>
    <t>BCAL03-456</t>
  </si>
  <si>
    <t>Darius Nathanael</t>
  </si>
  <si>
    <t>Kehler Schroeder</t>
  </si>
  <si>
    <t>BCAL03-649</t>
  </si>
  <si>
    <t>Daniel Jesús</t>
  </si>
  <si>
    <t>BCAL03-316</t>
  </si>
  <si>
    <t>Francisco Javier</t>
  </si>
  <si>
    <t>Melgarejo Bello</t>
  </si>
  <si>
    <t>BCAL03-442</t>
  </si>
  <si>
    <t>Claudio Esteban</t>
  </si>
  <si>
    <t>Benitez Sánchez</t>
  </si>
  <si>
    <t>BCAL03-349</t>
  </si>
  <si>
    <t>Zapattini Irala</t>
  </si>
  <si>
    <t>BCAL03-450</t>
  </si>
  <si>
    <t>Clara Vanessa</t>
  </si>
  <si>
    <t>Invernizzi Fleitas</t>
  </si>
  <si>
    <t>BCAL03-344</t>
  </si>
  <si>
    <t>Christa Dalit</t>
  </si>
  <si>
    <t>Domaniczky Monte</t>
  </si>
  <si>
    <t>BCAL03-610</t>
  </si>
  <si>
    <t>César Augusto</t>
  </si>
  <si>
    <t>Vera Martínez</t>
  </si>
  <si>
    <t>BCAL03-578</t>
  </si>
  <si>
    <t>Celeste María Danila</t>
  </si>
  <si>
    <t>Morínigo Báez</t>
  </si>
  <si>
    <t>BCAL03-656</t>
  </si>
  <si>
    <t>Cecilia Mariel</t>
  </si>
  <si>
    <t>Scheid Cabrera</t>
  </si>
  <si>
    <t>BCAL03-343</t>
  </si>
  <si>
    <t>Cecilia Andrea</t>
  </si>
  <si>
    <t>Carrasco Arce</t>
  </si>
  <si>
    <t>BCAL03-495</t>
  </si>
  <si>
    <t>Carlos Santiago</t>
  </si>
  <si>
    <t>Agüero Martínez</t>
  </si>
  <si>
    <t>BCAL03-212</t>
  </si>
  <si>
    <t>Carlos Agustín</t>
  </si>
  <si>
    <t>Ramírez Pastore</t>
  </si>
  <si>
    <t>BCAL03-518</t>
  </si>
  <si>
    <t>Torres Benítez</t>
  </si>
  <si>
    <t>BCAL03-273</t>
  </si>
  <si>
    <t>Bernhard</t>
  </si>
  <si>
    <t>Funk Klassen</t>
  </si>
  <si>
    <t>BCAL03-617</t>
  </si>
  <si>
    <t>Belkis Carolina</t>
  </si>
  <si>
    <t>Vaccaro da Silva</t>
  </si>
  <si>
    <t>BCAL03-652</t>
  </si>
  <si>
    <t>Bárbara</t>
  </si>
  <si>
    <t>Martínez Giménez</t>
  </si>
  <si>
    <t>BCAL03-384</t>
  </si>
  <si>
    <t>Avia Elizabeth</t>
  </si>
  <si>
    <t>Ramírez Riveros</t>
  </si>
  <si>
    <t>BCAL03-47</t>
  </si>
  <si>
    <t xml:space="preserve">Arturo Máximo </t>
  </si>
  <si>
    <t>Duarte Ullón</t>
  </si>
  <si>
    <t>BCAL03-230</t>
  </si>
  <si>
    <t>Aramí Azucena</t>
  </si>
  <si>
    <t>Arza Villalba</t>
  </si>
  <si>
    <t>BCAL03-313</t>
  </si>
  <si>
    <t>Antonio Vicente</t>
  </si>
  <si>
    <t>Alarcón Arévalo</t>
  </si>
  <si>
    <t>BCAL03-201</t>
  </si>
  <si>
    <t>Aníbal Nicolás</t>
  </si>
  <si>
    <t>Asilvera Piris</t>
  </si>
  <si>
    <t>BCAL03-500</t>
  </si>
  <si>
    <t xml:space="preserve">Andrés Salvador </t>
  </si>
  <si>
    <t>Schulz Grulke</t>
  </si>
  <si>
    <t>BCAL03-237</t>
  </si>
  <si>
    <t>Andrea Pamela</t>
  </si>
  <si>
    <t>Ferreira Noguera</t>
  </si>
  <si>
    <t>BCAL03-280</t>
  </si>
  <si>
    <t>Andrea Macarena</t>
  </si>
  <si>
    <t>Ramírez Viveros</t>
  </si>
  <si>
    <t>BCAL03-481</t>
  </si>
  <si>
    <t>Ana Liz</t>
  </si>
  <si>
    <t>Noguera Martínez</t>
  </si>
  <si>
    <t>BCAL03-722</t>
  </si>
  <si>
    <t>Amanda José</t>
  </si>
  <si>
    <t>Monges Ojeda</t>
  </si>
  <si>
    <t>BCAL03-576</t>
  </si>
  <si>
    <t>Alister Osvaldo</t>
  </si>
  <si>
    <t>Enciso Chaparro</t>
  </si>
  <si>
    <t>BCAL03-522</t>
  </si>
  <si>
    <t>Alice Gisela</t>
  </si>
  <si>
    <t>Alemán Franco</t>
  </si>
  <si>
    <t>BCAL03-77</t>
  </si>
  <si>
    <t xml:space="preserve">Alcides </t>
  </si>
  <si>
    <t>Ramírez Caballero</t>
  </si>
  <si>
    <t>BCAL03-533</t>
  </si>
  <si>
    <t>Alana María Beatriz</t>
  </si>
  <si>
    <t>Cano Cameroni</t>
  </si>
  <si>
    <t>BCAL03-395</t>
  </si>
  <si>
    <t>Agustín</t>
  </si>
  <si>
    <t>Carrizosa Bradshaw</t>
  </si>
  <si>
    <t>BCAL03-53</t>
  </si>
  <si>
    <t>Adriana</t>
  </si>
  <si>
    <t>Casco Condoretty</t>
  </si>
  <si>
    <t>BCAL03-588</t>
  </si>
  <si>
    <t>Adolfo Adrián</t>
  </si>
  <si>
    <t>Lailla Cuevas</t>
  </si>
  <si>
    <t>BCAL03-674</t>
  </si>
  <si>
    <t>Adans Agustín</t>
  </si>
  <si>
    <t>Colmán</t>
  </si>
  <si>
    <t>BCAL03-84</t>
  </si>
  <si>
    <t>Bruno Santiago</t>
  </si>
  <si>
    <t>Yegros González</t>
  </si>
  <si>
    <t>Actualizado al 20/04/2021</t>
  </si>
  <si>
    <t>Ana Raquel</t>
  </si>
  <si>
    <t>Franco Hume</t>
  </si>
  <si>
    <t>Diana Melissa</t>
  </si>
  <si>
    <t>Ramos Vaesken</t>
  </si>
  <si>
    <t>Recalde Ramírez</t>
  </si>
  <si>
    <t>María José</t>
  </si>
  <si>
    <t>Villalba Giubi</t>
  </si>
  <si>
    <t xml:space="preserve">María Margarita </t>
  </si>
  <si>
    <t>López Ramírez</t>
  </si>
  <si>
    <t>Rocío Isabel</t>
  </si>
  <si>
    <t>Montiel Cáceres</t>
  </si>
  <si>
    <t>BCAL03-693</t>
  </si>
  <si>
    <t>BCAL03-57</t>
  </si>
  <si>
    <t>BCAL03-675</t>
  </si>
  <si>
    <t>BCAL03-470</t>
  </si>
  <si>
    <t>BCAL03-636</t>
  </si>
  <si>
    <t>BCAL03-356</t>
  </si>
  <si>
    <t>Tareas pendientes al 20/04/2021</t>
  </si>
  <si>
    <t>finalizado</t>
  </si>
  <si>
    <t>abierto</t>
  </si>
  <si>
    <t>2*</t>
  </si>
  <si>
    <t>2* = Dos años de permanencia (oct 2017 a oct 2019). Permiso de posposición (oct 2019 a oct 2020). Reanuda compromiso de permanencia en el país (desde oct 2020)</t>
  </si>
  <si>
    <t>Fecha retorno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</si>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</sst>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222222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i/>
      <sz val="9"/>
      <name val="Calibri"/>
      <family val="2"/>
    </font>
    <font>
      <b/>
      <i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theme="0" tint="-0.14999847407452621"/>
        <bgColor rgb="FF333333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4">
    <xf numFmtId="0" fontId="0" fillId="0" borderId="0" xfId="0"/>
    <xf numFmtId="0" fontId="0" fillId="0" borderId="0" xfId="0" applyFill="1"/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4" fontId="4" fillId="0" borderId="4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65" fontId="4" fillId="0" borderId="4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64" fontId="6" fillId="0" borderId="4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6" fillId="3" borderId="4" xfId="0" applyNumberFormat="1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14" fontId="6" fillId="0" borderId="4" xfId="0" applyNumberFormat="1" applyFont="1" applyFill="1" applyBorder="1" applyAlignment="1">
      <alignment horizontal="right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right" vertical="center" wrapText="1"/>
    </xf>
    <xf numFmtId="14" fontId="6" fillId="0" borderId="1" xfId="0" applyNumberFormat="1" applyFont="1" applyFill="1" applyBorder="1" applyAlignment="1">
      <alignment horizontal="right" vertical="center" wrapText="1"/>
    </xf>
    <xf numFmtId="14" fontId="6" fillId="0" borderId="1" xfId="0" applyNumberFormat="1" applyFont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4" fontId="9" fillId="5" borderId="1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1490283</xdr:colOff>
      <xdr:row>0</xdr:row>
      <xdr:rowOff>175327</xdr:rowOff>
    </xdr:from>
    <xdr:to>
      <xdr:col>9</xdr:col>
      <xdr:colOff>283221</xdr:colOff>
      <xdr:row>0</xdr:row>
      <xdr:rowOff>971044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915" r="11523" b="28670"/>
        <a:stretch/>
      </xdr:blipFill>
      <xdr:spPr>
        <a:xfrm>
          <a:off x="3263787" y="175327"/>
          <a:ext cx="6021823" cy="79571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9"/>
  <sheetViews>
    <sheetView showGridLines="0" tabSelected="1" zoomScale="113" zoomScaleNormal="113" workbookViewId="0">
      <selection activeCell="O15" sqref="O15"/>
    </sheetView>
  </sheetViews>
  <sheetFormatPr baseColWidth="10" defaultRowHeight="14.4" x14ac:dyDescent="0.3"/>
  <cols>
    <col min="1" max="1" width="14.21875" customWidth="1"/>
    <col min="2" max="2" width="11.5546875" style="39" customWidth="1"/>
    <col min="3" max="3" width="26.77734375" customWidth="1"/>
    <col min="4" max="4" width="21" customWidth="1"/>
    <col min="5" max="5" width="12.21875" customWidth="1"/>
    <col min="6" max="6" width="13" customWidth="1"/>
    <col min="7" max="12" width="10.77734375" customWidth="1"/>
    <col min="13" max="13" width="17.77734375" customWidth="1"/>
  </cols>
  <sheetData>
    <row r="1" spans="1:13" ht="84" customHeight="1" x14ac:dyDescent="0.3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ht="19.95" customHeight="1" x14ac:dyDescent="0.3">
      <c r="A2" s="51" t="s">
        <v>825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ht="19.95" customHeight="1" x14ac:dyDescent="0.3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</row>
    <row r="4" spans="1:13" ht="60" customHeight="1" x14ac:dyDescent="0.3">
      <c r="A4" s="40" t="s">
        <v>0</v>
      </c>
      <c r="B4" s="40" t="s">
        <v>1</v>
      </c>
      <c r="C4" s="40" t="s">
        <v>2</v>
      </c>
      <c r="D4" s="40" t="s">
        <v>3</v>
      </c>
      <c r="E4" s="40" t="s">
        <v>824</v>
      </c>
      <c r="F4" s="41" t="s">
        <v>4</v>
      </c>
      <c r="G4" s="42" t="s">
        <v>5</v>
      </c>
      <c r="H4" s="42" t="s">
        <v>6</v>
      </c>
      <c r="I4" s="42" t="s">
        <v>7</v>
      </c>
      <c r="J4" s="42" t="s">
        <v>8</v>
      </c>
      <c r="K4" s="42" t="s">
        <v>9</v>
      </c>
      <c r="L4" s="42" t="s">
        <v>10</v>
      </c>
      <c r="M4" s="43" t="s">
        <v>819</v>
      </c>
    </row>
    <row r="5" spans="1:13" ht="18.75" customHeight="1" x14ac:dyDescent="0.3">
      <c r="A5" s="32" t="s">
        <v>602</v>
      </c>
      <c r="B5" s="36">
        <v>3358980</v>
      </c>
      <c r="C5" s="13" t="s">
        <v>603</v>
      </c>
      <c r="D5" s="14" t="s">
        <v>604</v>
      </c>
      <c r="E5" s="4">
        <v>43001</v>
      </c>
      <c r="F5" s="5">
        <f t="shared" ref="F5:F68" ca="1" si="0">+DATEDIF(E5,TODAY(),"Y")</f>
        <v>3</v>
      </c>
      <c r="G5" s="6" t="s">
        <v>820</v>
      </c>
      <c r="H5" s="6" t="s">
        <v>820</v>
      </c>
      <c r="I5" s="6" t="s">
        <v>820</v>
      </c>
      <c r="J5" s="6" t="s">
        <v>820</v>
      </c>
      <c r="K5" s="44">
        <f>EDATE($E5,48)</f>
        <v>44462</v>
      </c>
      <c r="L5" s="44">
        <f>EDATE($E5,60)</f>
        <v>44827</v>
      </c>
      <c r="M5" s="7" t="s">
        <v>14</v>
      </c>
    </row>
    <row r="6" spans="1:13" ht="18.75" customHeight="1" x14ac:dyDescent="0.3">
      <c r="A6" s="15" t="s">
        <v>528</v>
      </c>
      <c r="B6" s="21">
        <v>2941332</v>
      </c>
      <c r="C6" s="13" t="s">
        <v>529</v>
      </c>
      <c r="D6" s="14" t="s">
        <v>530</v>
      </c>
      <c r="E6" s="16">
        <v>43064</v>
      </c>
      <c r="F6" s="5">
        <f t="shared" ca="1" si="0"/>
        <v>3</v>
      </c>
      <c r="G6" s="6" t="s">
        <v>820</v>
      </c>
      <c r="H6" s="6" t="s">
        <v>820</v>
      </c>
      <c r="I6" s="6" t="s">
        <v>820</v>
      </c>
      <c r="J6" s="9" t="s">
        <v>821</v>
      </c>
      <c r="K6" s="44">
        <f t="shared" ref="K6:K69" si="1">EDATE($E6,48)</f>
        <v>44525</v>
      </c>
      <c r="L6" s="44">
        <f t="shared" ref="L6:L69" si="2">EDATE($E6,60)</f>
        <v>44890</v>
      </c>
      <c r="M6" s="10" t="s">
        <v>35</v>
      </c>
    </row>
    <row r="7" spans="1:13" ht="18.75" customHeight="1" x14ac:dyDescent="0.3">
      <c r="A7" s="8" t="s">
        <v>271</v>
      </c>
      <c r="B7" s="37">
        <v>2909674</v>
      </c>
      <c r="C7" s="2" t="s">
        <v>272</v>
      </c>
      <c r="D7" s="3" t="s">
        <v>273</v>
      </c>
      <c r="E7" s="4">
        <v>42952</v>
      </c>
      <c r="F7" s="5">
        <f t="shared" ca="1" si="0"/>
        <v>3</v>
      </c>
      <c r="G7" s="6" t="s">
        <v>820</v>
      </c>
      <c r="H7" s="6" t="s">
        <v>820</v>
      </c>
      <c r="I7" s="6" t="s">
        <v>820</v>
      </c>
      <c r="J7" s="6" t="s">
        <v>820</v>
      </c>
      <c r="K7" s="44">
        <f t="shared" si="1"/>
        <v>44413</v>
      </c>
      <c r="L7" s="44">
        <f t="shared" si="2"/>
        <v>44778</v>
      </c>
      <c r="M7" s="7" t="s">
        <v>14</v>
      </c>
    </row>
    <row r="8" spans="1:13" ht="18.75" customHeight="1" x14ac:dyDescent="0.3">
      <c r="A8" s="11" t="s">
        <v>727</v>
      </c>
      <c r="B8" s="36">
        <v>2203825</v>
      </c>
      <c r="C8" s="13" t="s">
        <v>728</v>
      </c>
      <c r="D8" s="14" t="s">
        <v>729</v>
      </c>
      <c r="E8" s="4">
        <v>43088</v>
      </c>
      <c r="F8" s="5">
        <f t="shared" ca="1" si="0"/>
        <v>3</v>
      </c>
      <c r="G8" s="6" t="s">
        <v>820</v>
      </c>
      <c r="H8" s="6" t="s">
        <v>820</v>
      </c>
      <c r="I8" s="6" t="s">
        <v>820</v>
      </c>
      <c r="J8" s="9" t="s">
        <v>821</v>
      </c>
      <c r="K8" s="44">
        <f t="shared" si="1"/>
        <v>44549</v>
      </c>
      <c r="L8" s="44">
        <f t="shared" si="2"/>
        <v>44914</v>
      </c>
      <c r="M8" s="10" t="s">
        <v>35</v>
      </c>
    </row>
    <row r="9" spans="1:13" ht="18.75" customHeight="1" x14ac:dyDescent="0.3">
      <c r="A9" s="8" t="s">
        <v>207</v>
      </c>
      <c r="B9" s="37">
        <v>4803561</v>
      </c>
      <c r="C9" s="2" t="s">
        <v>208</v>
      </c>
      <c r="D9" s="3" t="s">
        <v>209</v>
      </c>
      <c r="E9" s="4">
        <v>43022</v>
      </c>
      <c r="F9" s="5">
        <f t="shared" ca="1" si="0"/>
        <v>3</v>
      </c>
      <c r="G9" s="6" t="s">
        <v>820</v>
      </c>
      <c r="H9" s="6" t="s">
        <v>820</v>
      </c>
      <c r="I9" s="6" t="s">
        <v>820</v>
      </c>
      <c r="J9" s="6" t="s">
        <v>820</v>
      </c>
      <c r="K9" s="44">
        <f t="shared" si="1"/>
        <v>44483</v>
      </c>
      <c r="L9" s="44">
        <f t="shared" si="2"/>
        <v>44848</v>
      </c>
      <c r="M9" s="7" t="s">
        <v>14</v>
      </c>
    </row>
    <row r="10" spans="1:13" ht="18.75" customHeight="1" x14ac:dyDescent="0.3">
      <c r="A10" s="8" t="s">
        <v>107</v>
      </c>
      <c r="B10" s="37">
        <v>3543630</v>
      </c>
      <c r="C10" s="2" t="s">
        <v>108</v>
      </c>
      <c r="D10" s="3" t="s">
        <v>109</v>
      </c>
      <c r="E10" s="4">
        <v>43241</v>
      </c>
      <c r="F10" s="5">
        <f t="shared" ca="1" si="0"/>
        <v>2</v>
      </c>
      <c r="G10" s="6" t="s">
        <v>820</v>
      </c>
      <c r="H10" s="6" t="s">
        <v>820</v>
      </c>
      <c r="I10" s="6" t="s">
        <v>820</v>
      </c>
      <c r="J10" s="44">
        <f>EDATE($E10,36)</f>
        <v>44337</v>
      </c>
      <c r="K10" s="44">
        <f t="shared" si="1"/>
        <v>44702</v>
      </c>
      <c r="L10" s="44">
        <f t="shared" si="2"/>
        <v>45067</v>
      </c>
      <c r="M10" s="7" t="s">
        <v>14</v>
      </c>
    </row>
    <row r="11" spans="1:13" ht="18.75" customHeight="1" x14ac:dyDescent="0.3">
      <c r="A11" s="11" t="s">
        <v>753</v>
      </c>
      <c r="B11" s="36">
        <v>3525819</v>
      </c>
      <c r="C11" s="13" t="s">
        <v>754</v>
      </c>
      <c r="D11" s="14" t="s">
        <v>755</v>
      </c>
      <c r="E11" s="4">
        <v>43060</v>
      </c>
      <c r="F11" s="5">
        <f t="shared" ca="1" si="0"/>
        <v>3</v>
      </c>
      <c r="G11" s="6" t="s">
        <v>820</v>
      </c>
      <c r="H11" s="6" t="s">
        <v>820</v>
      </c>
      <c r="I11" s="6" t="s">
        <v>820</v>
      </c>
      <c r="J11" s="9" t="s">
        <v>666</v>
      </c>
      <c r="K11" s="44">
        <f t="shared" si="1"/>
        <v>44521</v>
      </c>
      <c r="L11" s="44">
        <f t="shared" si="2"/>
        <v>44886</v>
      </c>
      <c r="M11" s="10" t="s">
        <v>35</v>
      </c>
    </row>
    <row r="12" spans="1:13" ht="18.75" customHeight="1" x14ac:dyDescent="0.3">
      <c r="A12" s="11" t="s">
        <v>777</v>
      </c>
      <c r="B12" s="36">
        <v>4321869</v>
      </c>
      <c r="C12" s="13" t="s">
        <v>778</v>
      </c>
      <c r="D12" s="14" t="s">
        <v>779</v>
      </c>
      <c r="E12" s="20">
        <v>43326</v>
      </c>
      <c r="F12" s="5">
        <f t="shared" ca="1" si="0"/>
        <v>2</v>
      </c>
      <c r="G12" s="6" t="s">
        <v>820</v>
      </c>
      <c r="H12" s="6" t="s">
        <v>820</v>
      </c>
      <c r="I12" s="6" t="s">
        <v>820</v>
      </c>
      <c r="J12" s="44">
        <f t="shared" ref="J12:J13" si="3">EDATE($E12,36)</f>
        <v>44422</v>
      </c>
      <c r="K12" s="44">
        <f t="shared" si="1"/>
        <v>44787</v>
      </c>
      <c r="L12" s="44">
        <f t="shared" si="2"/>
        <v>45152</v>
      </c>
      <c r="M12" s="7" t="s">
        <v>14</v>
      </c>
    </row>
    <row r="13" spans="1:13" ht="18.75" customHeight="1" x14ac:dyDescent="0.3">
      <c r="A13" s="8" t="s">
        <v>403</v>
      </c>
      <c r="B13" s="37">
        <v>3653076</v>
      </c>
      <c r="C13" s="2" t="s">
        <v>404</v>
      </c>
      <c r="D13" s="3" t="s">
        <v>405</v>
      </c>
      <c r="E13" s="4">
        <v>43258</v>
      </c>
      <c r="F13" s="5">
        <f t="shared" ca="1" si="0"/>
        <v>2</v>
      </c>
      <c r="G13" s="6" t="s">
        <v>820</v>
      </c>
      <c r="H13" s="6" t="s">
        <v>820</v>
      </c>
      <c r="I13" s="6" t="s">
        <v>820</v>
      </c>
      <c r="J13" s="44">
        <f t="shared" si="3"/>
        <v>44354</v>
      </c>
      <c r="K13" s="44">
        <f t="shared" si="1"/>
        <v>44719</v>
      </c>
      <c r="L13" s="44">
        <f t="shared" si="2"/>
        <v>45084</v>
      </c>
      <c r="M13" s="7" t="s">
        <v>14</v>
      </c>
    </row>
    <row r="14" spans="1:13" ht="18.75" customHeight="1" x14ac:dyDescent="0.3">
      <c r="A14" s="8" t="s">
        <v>472</v>
      </c>
      <c r="B14" s="37">
        <v>3382712</v>
      </c>
      <c r="C14" s="2" t="s">
        <v>37</v>
      </c>
      <c r="D14" s="3" t="s">
        <v>473</v>
      </c>
      <c r="E14" s="4">
        <v>43050</v>
      </c>
      <c r="F14" s="5">
        <f t="shared" ca="1" si="0"/>
        <v>3</v>
      </c>
      <c r="G14" s="6" t="s">
        <v>820</v>
      </c>
      <c r="H14" s="6" t="s">
        <v>820</v>
      </c>
      <c r="I14" s="6" t="s">
        <v>820</v>
      </c>
      <c r="J14" s="6" t="s">
        <v>820</v>
      </c>
      <c r="K14" s="44">
        <f t="shared" si="1"/>
        <v>44511</v>
      </c>
      <c r="L14" s="44">
        <f t="shared" si="2"/>
        <v>44876</v>
      </c>
      <c r="M14" s="7" t="s">
        <v>14</v>
      </c>
    </row>
    <row r="15" spans="1:13" ht="18.75" customHeight="1" x14ac:dyDescent="0.3">
      <c r="A15" s="8" t="s">
        <v>186</v>
      </c>
      <c r="B15" s="37">
        <v>3435107</v>
      </c>
      <c r="C15" s="2" t="s">
        <v>187</v>
      </c>
      <c r="D15" s="3" t="s">
        <v>188</v>
      </c>
      <c r="E15" s="4">
        <v>43293</v>
      </c>
      <c r="F15" s="5">
        <f t="shared" ca="1" si="0"/>
        <v>2</v>
      </c>
      <c r="G15" s="6" t="s">
        <v>820</v>
      </c>
      <c r="H15" s="6" t="s">
        <v>820</v>
      </c>
      <c r="I15" s="6" t="s">
        <v>820</v>
      </c>
      <c r="J15" s="44">
        <f t="shared" ref="J15:J16" si="4">EDATE($E15,36)</f>
        <v>44389</v>
      </c>
      <c r="K15" s="44">
        <f t="shared" si="1"/>
        <v>44754</v>
      </c>
      <c r="L15" s="44">
        <f t="shared" si="2"/>
        <v>45119</v>
      </c>
      <c r="M15" s="7" t="s">
        <v>14</v>
      </c>
    </row>
    <row r="16" spans="1:13" ht="18.75" customHeight="1" x14ac:dyDescent="0.3">
      <c r="A16" s="15" t="s">
        <v>516</v>
      </c>
      <c r="B16" s="21">
        <v>3773188</v>
      </c>
      <c r="C16" s="13" t="s">
        <v>517</v>
      </c>
      <c r="D16" s="14" t="s">
        <v>518</v>
      </c>
      <c r="E16" s="16">
        <v>43480</v>
      </c>
      <c r="F16" s="5">
        <f t="shared" ca="1" si="0"/>
        <v>2</v>
      </c>
      <c r="G16" s="6" t="s">
        <v>820</v>
      </c>
      <c r="H16" s="6" t="s">
        <v>820</v>
      </c>
      <c r="I16" s="6" t="s">
        <v>820</v>
      </c>
      <c r="J16" s="44">
        <f t="shared" si="4"/>
        <v>44576</v>
      </c>
      <c r="K16" s="44">
        <f t="shared" si="1"/>
        <v>44941</v>
      </c>
      <c r="L16" s="44">
        <f t="shared" si="2"/>
        <v>45306</v>
      </c>
      <c r="M16" s="7" t="s">
        <v>14</v>
      </c>
    </row>
    <row r="17" spans="1:13" ht="18.75" customHeight="1" x14ac:dyDescent="0.3">
      <c r="A17" s="8" t="s">
        <v>183</v>
      </c>
      <c r="B17" s="37">
        <v>3203800</v>
      </c>
      <c r="C17" s="2" t="s">
        <v>184</v>
      </c>
      <c r="D17" s="3" t="s">
        <v>185</v>
      </c>
      <c r="E17" s="4">
        <v>43091</v>
      </c>
      <c r="F17" s="5">
        <f t="shared" ca="1" si="0"/>
        <v>3</v>
      </c>
      <c r="G17" s="6" t="s">
        <v>820</v>
      </c>
      <c r="H17" s="6" t="s">
        <v>820</v>
      </c>
      <c r="I17" s="6" t="s">
        <v>820</v>
      </c>
      <c r="J17" s="9" t="s">
        <v>666</v>
      </c>
      <c r="K17" s="44">
        <f t="shared" si="1"/>
        <v>44552</v>
      </c>
      <c r="L17" s="44">
        <f t="shared" si="2"/>
        <v>44917</v>
      </c>
      <c r="M17" s="10" t="s">
        <v>35</v>
      </c>
    </row>
    <row r="18" spans="1:13" ht="18.75" customHeight="1" x14ac:dyDescent="0.3">
      <c r="A18" s="8" t="s">
        <v>348</v>
      </c>
      <c r="B18" s="37">
        <v>3479030</v>
      </c>
      <c r="C18" s="2" t="s">
        <v>349</v>
      </c>
      <c r="D18" s="3" t="s">
        <v>350</v>
      </c>
      <c r="E18" s="4">
        <v>42974</v>
      </c>
      <c r="F18" s="5">
        <f t="shared" ca="1" si="0"/>
        <v>3</v>
      </c>
      <c r="G18" s="6" t="s">
        <v>820</v>
      </c>
      <c r="H18" s="6" t="s">
        <v>820</v>
      </c>
      <c r="I18" s="6" t="s">
        <v>820</v>
      </c>
      <c r="J18" s="6" t="s">
        <v>820</v>
      </c>
      <c r="K18" s="44">
        <f t="shared" si="1"/>
        <v>44435</v>
      </c>
      <c r="L18" s="44">
        <f t="shared" si="2"/>
        <v>44800</v>
      </c>
      <c r="M18" s="7" t="s">
        <v>14</v>
      </c>
    </row>
    <row r="19" spans="1:13" ht="18.75" customHeight="1" x14ac:dyDescent="0.3">
      <c r="A19" s="11" t="s">
        <v>633</v>
      </c>
      <c r="B19" s="36">
        <v>4611910</v>
      </c>
      <c r="C19" s="13" t="s">
        <v>634</v>
      </c>
      <c r="D19" s="14" t="s">
        <v>635</v>
      </c>
      <c r="E19" s="4">
        <v>43226</v>
      </c>
      <c r="F19" s="5">
        <f t="shared" ca="1" si="0"/>
        <v>2</v>
      </c>
      <c r="G19" s="6" t="s">
        <v>820</v>
      </c>
      <c r="H19" s="6" t="s">
        <v>820</v>
      </c>
      <c r="I19" s="6" t="s">
        <v>820</v>
      </c>
      <c r="J19" s="44">
        <f>EDATE($E19,36)</f>
        <v>44322</v>
      </c>
      <c r="K19" s="44">
        <f t="shared" si="1"/>
        <v>44687</v>
      </c>
      <c r="L19" s="44">
        <f t="shared" si="2"/>
        <v>45052</v>
      </c>
      <c r="M19" s="7" t="s">
        <v>14</v>
      </c>
    </row>
    <row r="20" spans="1:13" ht="18.75" customHeight="1" x14ac:dyDescent="0.3">
      <c r="A20" s="8" t="s">
        <v>340</v>
      </c>
      <c r="B20" s="37">
        <v>3511828</v>
      </c>
      <c r="C20" s="2" t="s">
        <v>341</v>
      </c>
      <c r="D20" s="3" t="s">
        <v>342</v>
      </c>
      <c r="E20" s="4">
        <v>43023</v>
      </c>
      <c r="F20" s="5">
        <f t="shared" ca="1" si="0"/>
        <v>3</v>
      </c>
      <c r="G20" s="6" t="s">
        <v>820</v>
      </c>
      <c r="H20" s="6" t="s">
        <v>820</v>
      </c>
      <c r="I20" s="6" t="s">
        <v>820</v>
      </c>
      <c r="J20" s="6" t="s">
        <v>820</v>
      </c>
      <c r="K20" s="44">
        <f t="shared" si="1"/>
        <v>44484</v>
      </c>
      <c r="L20" s="44">
        <f t="shared" si="2"/>
        <v>44849</v>
      </c>
      <c r="M20" s="7" t="s">
        <v>14</v>
      </c>
    </row>
    <row r="21" spans="1:13" ht="18.75" customHeight="1" x14ac:dyDescent="0.3">
      <c r="A21" s="8" t="s">
        <v>52</v>
      </c>
      <c r="B21" s="37">
        <v>3523778</v>
      </c>
      <c r="C21" s="2" t="s">
        <v>53</v>
      </c>
      <c r="D21" s="3" t="s">
        <v>54</v>
      </c>
      <c r="E21" s="4">
        <v>42921</v>
      </c>
      <c r="F21" s="5">
        <f t="shared" ca="1" si="0"/>
        <v>3</v>
      </c>
      <c r="G21" s="6" t="s">
        <v>820</v>
      </c>
      <c r="H21" s="6" t="s">
        <v>820</v>
      </c>
      <c r="I21" s="6" t="s">
        <v>820</v>
      </c>
      <c r="J21" s="6" t="s">
        <v>820</v>
      </c>
      <c r="K21" s="44">
        <f t="shared" si="1"/>
        <v>44382</v>
      </c>
      <c r="L21" s="44">
        <f t="shared" si="2"/>
        <v>44747</v>
      </c>
      <c r="M21" s="7" t="s">
        <v>14</v>
      </c>
    </row>
    <row r="22" spans="1:13" ht="18.75" customHeight="1" x14ac:dyDescent="0.3">
      <c r="A22" s="8" t="s">
        <v>360</v>
      </c>
      <c r="B22" s="37">
        <v>4548651</v>
      </c>
      <c r="C22" s="2" t="s">
        <v>361</v>
      </c>
      <c r="D22" s="3" t="s">
        <v>362</v>
      </c>
      <c r="E22" s="4">
        <v>43036</v>
      </c>
      <c r="F22" s="5">
        <f t="shared" ca="1" si="0"/>
        <v>3</v>
      </c>
      <c r="G22" s="6" t="s">
        <v>820</v>
      </c>
      <c r="H22" s="6" t="s">
        <v>820</v>
      </c>
      <c r="I22" s="6" t="s">
        <v>820</v>
      </c>
      <c r="J22" s="6" t="s">
        <v>820</v>
      </c>
      <c r="K22" s="44">
        <f t="shared" si="1"/>
        <v>44497</v>
      </c>
      <c r="L22" s="44">
        <f t="shared" si="2"/>
        <v>44862</v>
      </c>
      <c r="M22" s="7" t="s">
        <v>14</v>
      </c>
    </row>
    <row r="23" spans="1:13" ht="18.75" customHeight="1" x14ac:dyDescent="0.3">
      <c r="A23" s="8" t="s">
        <v>504</v>
      </c>
      <c r="B23" s="37">
        <v>4186600</v>
      </c>
      <c r="C23" s="2" t="s">
        <v>49</v>
      </c>
      <c r="D23" s="3" t="s">
        <v>505</v>
      </c>
      <c r="E23" s="4">
        <v>43455</v>
      </c>
      <c r="F23" s="5">
        <f t="shared" ca="1" si="0"/>
        <v>2</v>
      </c>
      <c r="G23" s="6" t="s">
        <v>820</v>
      </c>
      <c r="H23" s="6" t="s">
        <v>820</v>
      </c>
      <c r="I23" s="9" t="s">
        <v>666</v>
      </c>
      <c r="J23" s="44">
        <f>EDATE($E23,36)</f>
        <v>44551</v>
      </c>
      <c r="K23" s="44">
        <f t="shared" si="1"/>
        <v>44916</v>
      </c>
      <c r="L23" s="44">
        <f t="shared" si="2"/>
        <v>45281</v>
      </c>
      <c r="M23" s="10" t="s">
        <v>27</v>
      </c>
    </row>
    <row r="24" spans="1:13" ht="18.75" customHeight="1" x14ac:dyDescent="0.3">
      <c r="A24" s="8" t="s">
        <v>131</v>
      </c>
      <c r="B24" s="37">
        <v>2044826</v>
      </c>
      <c r="C24" s="2" t="s">
        <v>132</v>
      </c>
      <c r="D24" s="3" t="s">
        <v>133</v>
      </c>
      <c r="E24" s="4">
        <v>43078</v>
      </c>
      <c r="F24" s="5">
        <f t="shared" ca="1" si="0"/>
        <v>3</v>
      </c>
      <c r="G24" s="6" t="s">
        <v>820</v>
      </c>
      <c r="H24" s="9" t="s">
        <v>666</v>
      </c>
      <c r="I24" s="9" t="s">
        <v>666</v>
      </c>
      <c r="J24" s="9" t="s">
        <v>666</v>
      </c>
      <c r="K24" s="44">
        <f t="shared" si="1"/>
        <v>44539</v>
      </c>
      <c r="L24" s="44">
        <f t="shared" si="2"/>
        <v>44904</v>
      </c>
      <c r="M24" s="10" t="s">
        <v>51</v>
      </c>
    </row>
    <row r="25" spans="1:13" ht="18.75" customHeight="1" x14ac:dyDescent="0.3">
      <c r="A25" s="11" t="s">
        <v>654</v>
      </c>
      <c r="B25" s="36">
        <v>2846155</v>
      </c>
      <c r="C25" s="13" t="s">
        <v>655</v>
      </c>
      <c r="D25" s="14" t="s">
        <v>656</v>
      </c>
      <c r="E25" s="4">
        <v>43392</v>
      </c>
      <c r="F25" s="5">
        <f t="shared" ca="1" si="0"/>
        <v>2</v>
      </c>
      <c r="G25" s="6" t="s">
        <v>820</v>
      </c>
      <c r="H25" s="6" t="s">
        <v>820</v>
      </c>
      <c r="I25" s="6" t="s">
        <v>820</v>
      </c>
      <c r="J25" s="44">
        <f>EDATE($E25,36)</f>
        <v>44488</v>
      </c>
      <c r="K25" s="44">
        <f t="shared" si="1"/>
        <v>44853</v>
      </c>
      <c r="L25" s="44">
        <f t="shared" si="2"/>
        <v>45218</v>
      </c>
      <c r="M25" s="7" t="s">
        <v>14</v>
      </c>
    </row>
    <row r="26" spans="1:13" ht="18.75" customHeight="1" x14ac:dyDescent="0.3">
      <c r="A26" s="8" t="s">
        <v>366</v>
      </c>
      <c r="B26" s="37">
        <v>2959324</v>
      </c>
      <c r="C26" s="2" t="s">
        <v>367</v>
      </c>
      <c r="D26" s="3" t="s">
        <v>368</v>
      </c>
      <c r="E26" s="4">
        <v>42961</v>
      </c>
      <c r="F26" s="5">
        <f t="shared" ca="1" si="0"/>
        <v>3</v>
      </c>
      <c r="G26" s="6" t="s">
        <v>820</v>
      </c>
      <c r="H26" s="6" t="s">
        <v>820</v>
      </c>
      <c r="I26" s="9" t="s">
        <v>666</v>
      </c>
      <c r="J26" s="9" t="s">
        <v>666</v>
      </c>
      <c r="K26" s="44">
        <f t="shared" si="1"/>
        <v>44422</v>
      </c>
      <c r="L26" s="44">
        <f t="shared" si="2"/>
        <v>44787</v>
      </c>
      <c r="M26" s="10" t="s">
        <v>100</v>
      </c>
    </row>
    <row r="27" spans="1:13" ht="18.75" customHeight="1" x14ac:dyDescent="0.3">
      <c r="A27" s="11" t="s">
        <v>750</v>
      </c>
      <c r="B27" s="36">
        <v>3204922</v>
      </c>
      <c r="C27" s="13" t="s">
        <v>751</v>
      </c>
      <c r="D27" s="14" t="s">
        <v>752</v>
      </c>
      <c r="E27" s="4">
        <v>43087</v>
      </c>
      <c r="F27" s="5">
        <f t="shared" ca="1" si="0"/>
        <v>3</v>
      </c>
      <c r="G27" s="6" t="s">
        <v>820</v>
      </c>
      <c r="H27" s="6" t="s">
        <v>820</v>
      </c>
      <c r="I27" s="6" t="s">
        <v>820</v>
      </c>
      <c r="J27" s="9" t="s">
        <v>666</v>
      </c>
      <c r="K27" s="44">
        <f t="shared" si="1"/>
        <v>44548</v>
      </c>
      <c r="L27" s="44">
        <f t="shared" si="2"/>
        <v>44913</v>
      </c>
      <c r="M27" s="10" t="s">
        <v>35</v>
      </c>
    </row>
    <row r="28" spans="1:13" ht="18.75" customHeight="1" x14ac:dyDescent="0.3">
      <c r="A28" s="8" t="s">
        <v>236</v>
      </c>
      <c r="B28" s="37">
        <v>3953701</v>
      </c>
      <c r="C28" s="2" t="s">
        <v>237</v>
      </c>
      <c r="D28" s="3" t="s">
        <v>238</v>
      </c>
      <c r="E28" s="4">
        <v>43447</v>
      </c>
      <c r="F28" s="5">
        <f t="shared" ca="1" si="0"/>
        <v>2</v>
      </c>
      <c r="G28" s="6" t="s">
        <v>820</v>
      </c>
      <c r="H28" s="6" t="s">
        <v>820</v>
      </c>
      <c r="I28" s="6" t="s">
        <v>820</v>
      </c>
      <c r="J28" s="44">
        <f t="shared" ref="J28:J29" si="5">EDATE($E28,36)</f>
        <v>44543</v>
      </c>
      <c r="K28" s="44">
        <f t="shared" si="1"/>
        <v>44908</v>
      </c>
      <c r="L28" s="44">
        <f t="shared" si="2"/>
        <v>45273</v>
      </c>
      <c r="M28" s="7" t="s">
        <v>14</v>
      </c>
    </row>
    <row r="29" spans="1:13" ht="18.75" customHeight="1" x14ac:dyDescent="0.3">
      <c r="A29" s="11" t="s">
        <v>756</v>
      </c>
      <c r="B29" s="36">
        <v>3984447</v>
      </c>
      <c r="C29" s="13" t="s">
        <v>757</v>
      </c>
      <c r="D29" s="14" t="s">
        <v>758</v>
      </c>
      <c r="E29" s="20">
        <v>43314</v>
      </c>
      <c r="F29" s="5">
        <f t="shared" ca="1" si="0"/>
        <v>2</v>
      </c>
      <c r="G29" s="6" t="s">
        <v>820</v>
      </c>
      <c r="H29" s="6" t="s">
        <v>820</v>
      </c>
      <c r="I29" s="6" t="s">
        <v>820</v>
      </c>
      <c r="J29" s="44">
        <f t="shared" si="5"/>
        <v>44410</v>
      </c>
      <c r="K29" s="44">
        <f t="shared" si="1"/>
        <v>44775</v>
      </c>
      <c r="L29" s="44">
        <f t="shared" si="2"/>
        <v>45140</v>
      </c>
      <c r="M29" s="7" t="s">
        <v>14</v>
      </c>
    </row>
    <row r="30" spans="1:13" ht="18.75" customHeight="1" x14ac:dyDescent="0.3">
      <c r="A30" s="15" t="s">
        <v>566</v>
      </c>
      <c r="B30" s="21">
        <v>3667916</v>
      </c>
      <c r="C30" s="13" t="s">
        <v>567</v>
      </c>
      <c r="D30" s="14" t="s">
        <v>568</v>
      </c>
      <c r="E30" s="16">
        <v>42947</v>
      </c>
      <c r="F30" s="5">
        <f t="shared" ca="1" si="0"/>
        <v>3</v>
      </c>
      <c r="G30" s="6" t="s">
        <v>820</v>
      </c>
      <c r="H30" s="6" t="s">
        <v>820</v>
      </c>
      <c r="I30" s="6" t="s">
        <v>820</v>
      </c>
      <c r="J30" s="6" t="s">
        <v>820</v>
      </c>
      <c r="K30" s="44">
        <f t="shared" si="1"/>
        <v>44408</v>
      </c>
      <c r="L30" s="44">
        <f t="shared" si="2"/>
        <v>44773</v>
      </c>
      <c r="M30" s="7" t="s">
        <v>14</v>
      </c>
    </row>
    <row r="31" spans="1:13" ht="18.75" customHeight="1" x14ac:dyDescent="0.3">
      <c r="A31" s="11" t="s">
        <v>627</v>
      </c>
      <c r="B31" s="36">
        <v>3640750</v>
      </c>
      <c r="C31" s="13" t="s">
        <v>628</v>
      </c>
      <c r="D31" s="14" t="s">
        <v>629</v>
      </c>
      <c r="E31" s="4">
        <v>43526</v>
      </c>
      <c r="F31" s="5">
        <f t="shared" ca="1" si="0"/>
        <v>2</v>
      </c>
      <c r="G31" s="6" t="s">
        <v>820</v>
      </c>
      <c r="H31" s="6" t="s">
        <v>820</v>
      </c>
      <c r="I31" s="9" t="s">
        <v>666</v>
      </c>
      <c r="J31" s="44">
        <f t="shared" ref="J31:J32" si="6">EDATE($E31,36)</f>
        <v>44622</v>
      </c>
      <c r="K31" s="44">
        <f t="shared" si="1"/>
        <v>44987</v>
      </c>
      <c r="L31" s="44">
        <f t="shared" si="2"/>
        <v>45353</v>
      </c>
      <c r="M31" s="17" t="s">
        <v>27</v>
      </c>
    </row>
    <row r="32" spans="1:13" ht="18.75" customHeight="1" x14ac:dyDescent="0.3">
      <c r="A32" s="11" t="s">
        <v>693</v>
      </c>
      <c r="B32" s="36">
        <v>2020637</v>
      </c>
      <c r="C32" s="13" t="s">
        <v>694</v>
      </c>
      <c r="D32" s="14" t="s">
        <v>695</v>
      </c>
      <c r="E32" s="4">
        <v>43336</v>
      </c>
      <c r="F32" s="5">
        <f t="shared" ca="1" si="0"/>
        <v>2</v>
      </c>
      <c r="G32" s="6" t="s">
        <v>820</v>
      </c>
      <c r="H32" s="6" t="s">
        <v>820</v>
      </c>
      <c r="I32" s="6" t="s">
        <v>820</v>
      </c>
      <c r="J32" s="44">
        <f t="shared" si="6"/>
        <v>44432</v>
      </c>
      <c r="K32" s="44">
        <f t="shared" si="1"/>
        <v>44797</v>
      </c>
      <c r="L32" s="44">
        <f t="shared" si="2"/>
        <v>45162</v>
      </c>
      <c r="M32" s="7" t="s">
        <v>14</v>
      </c>
    </row>
    <row r="33" spans="1:14" ht="18.75" customHeight="1" x14ac:dyDescent="0.3">
      <c r="A33" s="8" t="s">
        <v>301</v>
      </c>
      <c r="B33" s="37">
        <v>3644083</v>
      </c>
      <c r="C33" s="2" t="s">
        <v>302</v>
      </c>
      <c r="D33" s="3" t="s">
        <v>303</v>
      </c>
      <c r="E33" s="4">
        <v>43083</v>
      </c>
      <c r="F33" s="5">
        <f t="shared" ca="1" si="0"/>
        <v>3</v>
      </c>
      <c r="G33" s="6" t="s">
        <v>820</v>
      </c>
      <c r="H33" s="6" t="s">
        <v>820</v>
      </c>
      <c r="I33" s="6" t="s">
        <v>820</v>
      </c>
      <c r="J33" s="6" t="s">
        <v>820</v>
      </c>
      <c r="K33" s="44">
        <f t="shared" si="1"/>
        <v>44544</v>
      </c>
      <c r="L33" s="44">
        <f t="shared" si="2"/>
        <v>44909</v>
      </c>
      <c r="M33" s="7" t="s">
        <v>14</v>
      </c>
    </row>
    <row r="34" spans="1:14" ht="18.75" customHeight="1" x14ac:dyDescent="0.3">
      <c r="A34" s="8" t="s">
        <v>387</v>
      </c>
      <c r="B34" s="37">
        <v>2373731</v>
      </c>
      <c r="C34" s="2" t="s">
        <v>388</v>
      </c>
      <c r="D34" s="3" t="s">
        <v>389</v>
      </c>
      <c r="E34" s="4">
        <v>43678</v>
      </c>
      <c r="F34" s="5">
        <f t="shared" ca="1" si="0"/>
        <v>1</v>
      </c>
      <c r="G34" s="6" t="s">
        <v>820</v>
      </c>
      <c r="H34" s="6" t="s">
        <v>820</v>
      </c>
      <c r="I34" s="44">
        <f>EDATE($E34,24)</f>
        <v>44409</v>
      </c>
      <c r="J34" s="44">
        <f>EDATE($E34,36)</f>
        <v>44774</v>
      </c>
      <c r="K34" s="44">
        <f t="shared" si="1"/>
        <v>45139</v>
      </c>
      <c r="L34" s="44">
        <f t="shared" si="2"/>
        <v>45505</v>
      </c>
      <c r="M34" s="7" t="s">
        <v>14</v>
      </c>
    </row>
    <row r="35" spans="1:14" ht="18.75" customHeight="1" x14ac:dyDescent="0.3">
      <c r="A35" s="11" t="s">
        <v>681</v>
      </c>
      <c r="B35" s="36">
        <v>4019537</v>
      </c>
      <c r="C35" s="13" t="s">
        <v>682</v>
      </c>
      <c r="D35" s="14" t="s">
        <v>683</v>
      </c>
      <c r="E35" s="4">
        <v>43012</v>
      </c>
      <c r="F35" s="5">
        <f t="shared" ca="1" si="0"/>
        <v>3</v>
      </c>
      <c r="G35" s="6" t="s">
        <v>820</v>
      </c>
      <c r="H35" s="9" t="s">
        <v>821</v>
      </c>
      <c r="I35" s="9" t="s">
        <v>666</v>
      </c>
      <c r="J35" s="9" t="s">
        <v>666</v>
      </c>
      <c r="K35" s="44">
        <f t="shared" si="1"/>
        <v>44473</v>
      </c>
      <c r="L35" s="44">
        <f t="shared" si="2"/>
        <v>44838</v>
      </c>
      <c r="M35" s="10" t="s">
        <v>51</v>
      </c>
    </row>
    <row r="36" spans="1:14" ht="18.75" customHeight="1" x14ac:dyDescent="0.3">
      <c r="A36" s="8" t="s">
        <v>418</v>
      </c>
      <c r="B36" s="37">
        <v>3783364</v>
      </c>
      <c r="C36" s="2" t="s">
        <v>419</v>
      </c>
      <c r="D36" s="3" t="s">
        <v>420</v>
      </c>
      <c r="E36" s="4">
        <v>43392</v>
      </c>
      <c r="F36" s="5">
        <f t="shared" ca="1" si="0"/>
        <v>2</v>
      </c>
      <c r="G36" s="6" t="s">
        <v>820</v>
      </c>
      <c r="H36" s="6" t="s">
        <v>820</v>
      </c>
      <c r="I36" s="6" t="s">
        <v>820</v>
      </c>
      <c r="J36" s="44">
        <f>EDATE($E36,36)</f>
        <v>44488</v>
      </c>
      <c r="K36" s="44">
        <f t="shared" si="1"/>
        <v>44853</v>
      </c>
      <c r="L36" s="44">
        <f t="shared" si="2"/>
        <v>45218</v>
      </c>
      <c r="M36" s="7" t="s">
        <v>14</v>
      </c>
    </row>
    <row r="37" spans="1:14" ht="18.75" customHeight="1" x14ac:dyDescent="0.3">
      <c r="A37" s="8" t="s">
        <v>76</v>
      </c>
      <c r="B37" s="37">
        <v>5662135</v>
      </c>
      <c r="C37" s="18" t="s">
        <v>77</v>
      </c>
      <c r="D37" s="19" t="s">
        <v>78</v>
      </c>
      <c r="E37" s="4">
        <v>43086</v>
      </c>
      <c r="F37" s="5">
        <f t="shared" ca="1" si="0"/>
        <v>3</v>
      </c>
      <c r="G37" s="6" t="s">
        <v>820</v>
      </c>
      <c r="H37" s="6" t="s">
        <v>820</v>
      </c>
      <c r="I37" s="6" t="s">
        <v>820</v>
      </c>
      <c r="J37" s="9" t="s">
        <v>666</v>
      </c>
      <c r="K37" s="44">
        <f t="shared" si="1"/>
        <v>44547</v>
      </c>
      <c r="L37" s="44">
        <f t="shared" si="2"/>
        <v>44912</v>
      </c>
      <c r="M37" s="10" t="s">
        <v>35</v>
      </c>
    </row>
    <row r="38" spans="1:14" ht="18.75" customHeight="1" x14ac:dyDescent="0.3">
      <c r="A38" s="8" t="s">
        <v>334</v>
      </c>
      <c r="B38" s="37">
        <v>3773721</v>
      </c>
      <c r="C38" s="2" t="s">
        <v>335</v>
      </c>
      <c r="D38" s="3" t="s">
        <v>336</v>
      </c>
      <c r="E38" s="4">
        <v>42987</v>
      </c>
      <c r="F38" s="5">
        <f t="shared" ca="1" si="0"/>
        <v>3</v>
      </c>
      <c r="G38" s="6" t="s">
        <v>820</v>
      </c>
      <c r="H38" s="6" t="s">
        <v>820</v>
      </c>
      <c r="I38" s="6" t="s">
        <v>820</v>
      </c>
      <c r="J38" s="6" t="s">
        <v>820</v>
      </c>
      <c r="K38" s="44">
        <f t="shared" si="1"/>
        <v>44448</v>
      </c>
      <c r="L38" s="44">
        <f t="shared" si="2"/>
        <v>44813</v>
      </c>
      <c r="M38" s="7" t="s">
        <v>14</v>
      </c>
    </row>
    <row r="39" spans="1:14" ht="18.75" customHeight="1" x14ac:dyDescent="0.3">
      <c r="A39" s="11" t="s">
        <v>599</v>
      </c>
      <c r="B39" s="36">
        <v>3634808</v>
      </c>
      <c r="C39" s="13" t="s">
        <v>600</v>
      </c>
      <c r="D39" s="14" t="s">
        <v>601</v>
      </c>
      <c r="E39" s="4">
        <v>43266</v>
      </c>
      <c r="F39" s="5">
        <f t="shared" ca="1" si="0"/>
        <v>2</v>
      </c>
      <c r="G39" s="6" t="s">
        <v>820</v>
      </c>
      <c r="H39" s="6" t="s">
        <v>820</v>
      </c>
      <c r="I39" s="6" t="s">
        <v>820</v>
      </c>
      <c r="J39" s="44">
        <f>EDATE($E39,36)</f>
        <v>44362</v>
      </c>
      <c r="K39" s="44">
        <f t="shared" si="1"/>
        <v>44727</v>
      </c>
      <c r="L39" s="44">
        <f t="shared" si="2"/>
        <v>45092</v>
      </c>
      <c r="M39" s="7" t="s">
        <v>14</v>
      </c>
    </row>
    <row r="40" spans="1:14" ht="18.75" customHeight="1" x14ac:dyDescent="0.3">
      <c r="A40" s="8" t="s">
        <v>396</v>
      </c>
      <c r="B40" s="37">
        <v>3773124</v>
      </c>
      <c r="C40" s="2" t="s">
        <v>397</v>
      </c>
      <c r="D40" s="3" t="s">
        <v>398</v>
      </c>
      <c r="E40" s="4">
        <v>42951</v>
      </c>
      <c r="F40" s="5">
        <f t="shared" ca="1" si="0"/>
        <v>3</v>
      </c>
      <c r="G40" s="6" t="s">
        <v>820</v>
      </c>
      <c r="H40" s="6" t="s">
        <v>820</v>
      </c>
      <c r="I40" s="6" t="s">
        <v>820</v>
      </c>
      <c r="J40" s="6" t="s">
        <v>820</v>
      </c>
      <c r="K40" s="44">
        <f t="shared" si="1"/>
        <v>44412</v>
      </c>
      <c r="L40" s="44">
        <f t="shared" si="2"/>
        <v>44777</v>
      </c>
      <c r="M40" s="7" t="s">
        <v>14</v>
      </c>
    </row>
    <row r="41" spans="1:14" ht="18.75" customHeight="1" x14ac:dyDescent="0.3">
      <c r="A41" s="11" t="s">
        <v>639</v>
      </c>
      <c r="B41" s="36">
        <v>3529649</v>
      </c>
      <c r="C41" s="13" t="s">
        <v>640</v>
      </c>
      <c r="D41" s="14" t="s">
        <v>641</v>
      </c>
      <c r="E41" s="4">
        <v>43443</v>
      </c>
      <c r="F41" s="5">
        <f t="shared" ca="1" si="0"/>
        <v>2</v>
      </c>
      <c r="G41" s="6" t="s">
        <v>820</v>
      </c>
      <c r="H41" s="6" t="s">
        <v>820</v>
      </c>
      <c r="I41" s="6" t="s">
        <v>820</v>
      </c>
      <c r="J41" s="44">
        <f>EDATE($E41,36)</f>
        <v>44539</v>
      </c>
      <c r="K41" s="44">
        <f t="shared" si="1"/>
        <v>44904</v>
      </c>
      <c r="L41" s="44">
        <f t="shared" si="2"/>
        <v>45269</v>
      </c>
      <c r="M41" s="7" t="s">
        <v>14</v>
      </c>
    </row>
    <row r="42" spans="1:14" ht="18.75" customHeight="1" x14ac:dyDescent="0.3">
      <c r="A42" s="11" t="s">
        <v>704</v>
      </c>
      <c r="B42" s="36">
        <v>1792621</v>
      </c>
      <c r="C42" s="13" t="s">
        <v>705</v>
      </c>
      <c r="D42" s="14" t="s">
        <v>706</v>
      </c>
      <c r="E42" s="4">
        <v>43150</v>
      </c>
      <c r="F42" s="5">
        <f t="shared" ca="1" si="0"/>
        <v>3</v>
      </c>
      <c r="G42" s="6" t="s">
        <v>820</v>
      </c>
      <c r="H42" s="6" t="s">
        <v>820</v>
      </c>
      <c r="I42" s="6" t="s">
        <v>820</v>
      </c>
      <c r="J42" s="6" t="s">
        <v>820</v>
      </c>
      <c r="K42" s="44">
        <f t="shared" si="1"/>
        <v>44611</v>
      </c>
      <c r="L42" s="44">
        <f t="shared" si="2"/>
        <v>44976</v>
      </c>
      <c r="M42" s="7" t="s">
        <v>14</v>
      </c>
      <c r="N42" s="1"/>
    </row>
    <row r="43" spans="1:14" ht="18.75" customHeight="1" x14ac:dyDescent="0.3">
      <c r="A43" s="15" t="s">
        <v>551</v>
      </c>
      <c r="B43" s="21">
        <v>2353306</v>
      </c>
      <c r="C43" s="13" t="s">
        <v>552</v>
      </c>
      <c r="D43" s="14" t="s">
        <v>553</v>
      </c>
      <c r="E43" s="16">
        <v>43146</v>
      </c>
      <c r="F43" s="5">
        <f t="shared" ca="1" si="0"/>
        <v>3</v>
      </c>
      <c r="G43" s="6" t="s">
        <v>820</v>
      </c>
      <c r="H43" s="6" t="s">
        <v>820</v>
      </c>
      <c r="I43" s="6" t="s">
        <v>820</v>
      </c>
      <c r="J43" s="9" t="s">
        <v>666</v>
      </c>
      <c r="K43" s="44">
        <f t="shared" si="1"/>
        <v>44607</v>
      </c>
      <c r="L43" s="44">
        <f t="shared" si="2"/>
        <v>44972</v>
      </c>
      <c r="M43" s="10" t="s">
        <v>35</v>
      </c>
    </row>
    <row r="44" spans="1:14" ht="18.75" customHeight="1" x14ac:dyDescent="0.3">
      <c r="A44" s="8" t="s">
        <v>128</v>
      </c>
      <c r="B44" s="37">
        <v>3201307</v>
      </c>
      <c r="C44" s="2" t="s">
        <v>129</v>
      </c>
      <c r="D44" s="3" t="s">
        <v>130</v>
      </c>
      <c r="E44" s="4">
        <v>43171</v>
      </c>
      <c r="F44" s="5">
        <f t="shared" ca="1" si="0"/>
        <v>3</v>
      </c>
      <c r="G44" s="6" t="s">
        <v>820</v>
      </c>
      <c r="H44" s="6" t="s">
        <v>820</v>
      </c>
      <c r="I44" s="6" t="s">
        <v>820</v>
      </c>
      <c r="J44" s="9" t="s">
        <v>666</v>
      </c>
      <c r="K44" s="44">
        <f t="shared" si="1"/>
        <v>44632</v>
      </c>
      <c r="L44" s="44">
        <f t="shared" si="2"/>
        <v>44997</v>
      </c>
      <c r="M44" s="10" t="s">
        <v>35</v>
      </c>
    </row>
    <row r="45" spans="1:14" ht="18.75" customHeight="1" x14ac:dyDescent="0.3">
      <c r="A45" s="8" t="s">
        <v>508</v>
      </c>
      <c r="B45" s="37">
        <v>3628387</v>
      </c>
      <c r="C45" s="2" t="s">
        <v>509</v>
      </c>
      <c r="D45" s="3" t="s">
        <v>510</v>
      </c>
      <c r="E45" s="4">
        <v>43657</v>
      </c>
      <c r="F45" s="5">
        <f t="shared" ca="1" si="0"/>
        <v>1</v>
      </c>
      <c r="G45" s="6" t="s">
        <v>820</v>
      </c>
      <c r="H45" s="6" t="s">
        <v>820</v>
      </c>
      <c r="I45" s="44">
        <f>EDATE($E45,24)</f>
        <v>44388</v>
      </c>
      <c r="J45" s="44">
        <f t="shared" ref="J45:J46" si="7">EDATE($E45,36)</f>
        <v>44753</v>
      </c>
      <c r="K45" s="44">
        <f t="shared" si="1"/>
        <v>45118</v>
      </c>
      <c r="L45" s="44">
        <f t="shared" si="2"/>
        <v>45484</v>
      </c>
      <c r="M45" s="7" t="s">
        <v>14</v>
      </c>
    </row>
    <row r="46" spans="1:14" ht="18.75" customHeight="1" x14ac:dyDescent="0.3">
      <c r="A46" s="8" t="s">
        <v>262</v>
      </c>
      <c r="B46" s="37">
        <v>3694730</v>
      </c>
      <c r="C46" s="2" t="s">
        <v>263</v>
      </c>
      <c r="D46" s="3" t="s">
        <v>264</v>
      </c>
      <c r="E46" s="4">
        <v>43511</v>
      </c>
      <c r="F46" s="5">
        <f t="shared" ca="1" si="0"/>
        <v>2</v>
      </c>
      <c r="G46" s="30" t="s">
        <v>821</v>
      </c>
      <c r="H46" s="9" t="s">
        <v>666</v>
      </c>
      <c r="I46" s="9" t="s">
        <v>666</v>
      </c>
      <c r="J46" s="44">
        <f t="shared" si="7"/>
        <v>44607</v>
      </c>
      <c r="K46" s="44">
        <f t="shared" si="1"/>
        <v>44972</v>
      </c>
      <c r="L46" s="44">
        <f t="shared" si="2"/>
        <v>45337</v>
      </c>
      <c r="M46" s="31" t="s">
        <v>333</v>
      </c>
    </row>
    <row r="47" spans="1:14" ht="18.75" customHeight="1" x14ac:dyDescent="0.3">
      <c r="A47" s="8" t="s">
        <v>233</v>
      </c>
      <c r="B47" s="37">
        <v>3512694</v>
      </c>
      <c r="C47" s="2" t="s">
        <v>234</v>
      </c>
      <c r="D47" s="3" t="s">
        <v>235</v>
      </c>
      <c r="E47" s="4">
        <v>43025</v>
      </c>
      <c r="F47" s="5">
        <f t="shared" ca="1" si="0"/>
        <v>3</v>
      </c>
      <c r="G47" s="6" t="s">
        <v>820</v>
      </c>
      <c r="H47" s="6" t="s">
        <v>820</v>
      </c>
      <c r="I47" s="6" t="s">
        <v>820</v>
      </c>
      <c r="J47" s="6" t="s">
        <v>820</v>
      </c>
      <c r="K47" s="44">
        <f t="shared" si="1"/>
        <v>44486</v>
      </c>
      <c r="L47" s="44">
        <f t="shared" si="2"/>
        <v>44851</v>
      </c>
      <c r="M47" s="7" t="s">
        <v>14</v>
      </c>
    </row>
    <row r="48" spans="1:14" ht="18.75" customHeight="1" x14ac:dyDescent="0.3">
      <c r="A48" s="15" t="s">
        <v>575</v>
      </c>
      <c r="B48" s="21">
        <v>2322084</v>
      </c>
      <c r="C48" s="13" t="s">
        <v>576</v>
      </c>
      <c r="D48" s="14" t="s">
        <v>577</v>
      </c>
      <c r="E48" s="16">
        <v>43041</v>
      </c>
      <c r="F48" s="5">
        <f t="shared" ca="1" si="0"/>
        <v>3</v>
      </c>
      <c r="G48" s="6" t="s">
        <v>820</v>
      </c>
      <c r="H48" s="9" t="s">
        <v>666</v>
      </c>
      <c r="I48" s="9" t="s">
        <v>666</v>
      </c>
      <c r="J48" s="9" t="s">
        <v>666</v>
      </c>
      <c r="K48" s="44">
        <f t="shared" si="1"/>
        <v>44502</v>
      </c>
      <c r="L48" s="44">
        <f t="shared" si="2"/>
        <v>44867</v>
      </c>
      <c r="M48" s="10" t="s">
        <v>51</v>
      </c>
    </row>
    <row r="49" spans="1:13" ht="18.75" customHeight="1" x14ac:dyDescent="0.3">
      <c r="A49" s="8" t="s">
        <v>45</v>
      </c>
      <c r="B49" s="37">
        <v>4023700</v>
      </c>
      <c r="C49" s="2" t="s">
        <v>46</v>
      </c>
      <c r="D49" s="3" t="s">
        <v>47</v>
      </c>
      <c r="E49" s="4">
        <v>43091</v>
      </c>
      <c r="F49" s="5">
        <f t="shared" ca="1" si="0"/>
        <v>3</v>
      </c>
      <c r="G49" s="6" t="s">
        <v>820</v>
      </c>
      <c r="H49" s="6" t="s">
        <v>820</v>
      </c>
      <c r="I49" s="6" t="s">
        <v>820</v>
      </c>
      <c r="J49" s="6" t="s">
        <v>820</v>
      </c>
      <c r="K49" s="44">
        <f t="shared" si="1"/>
        <v>44552</v>
      </c>
      <c r="L49" s="44">
        <f t="shared" si="2"/>
        <v>44917</v>
      </c>
      <c r="M49" s="7" t="s">
        <v>14</v>
      </c>
    </row>
    <row r="50" spans="1:13" ht="18.75" customHeight="1" x14ac:dyDescent="0.3">
      <c r="A50" s="8" t="s">
        <v>430</v>
      </c>
      <c r="B50" s="37">
        <v>2191053</v>
      </c>
      <c r="C50" s="2" t="s">
        <v>431</v>
      </c>
      <c r="D50" s="3" t="s">
        <v>432</v>
      </c>
      <c r="E50" s="4">
        <v>43142</v>
      </c>
      <c r="F50" s="5">
        <f t="shared" ca="1" si="0"/>
        <v>3</v>
      </c>
      <c r="G50" s="6" t="s">
        <v>820</v>
      </c>
      <c r="H50" s="6" t="s">
        <v>820</v>
      </c>
      <c r="I50" s="6" t="s">
        <v>820</v>
      </c>
      <c r="J50" s="9" t="s">
        <v>666</v>
      </c>
      <c r="K50" s="44">
        <f t="shared" si="1"/>
        <v>44603</v>
      </c>
      <c r="L50" s="44">
        <f t="shared" si="2"/>
        <v>44968</v>
      </c>
      <c r="M50" s="10" t="s">
        <v>35</v>
      </c>
    </row>
    <row r="51" spans="1:13" ht="18.75" customHeight="1" x14ac:dyDescent="0.3">
      <c r="A51" s="15" t="s">
        <v>563</v>
      </c>
      <c r="B51" s="21">
        <v>1711026</v>
      </c>
      <c r="C51" s="13" t="s">
        <v>564</v>
      </c>
      <c r="D51" s="14" t="s">
        <v>565</v>
      </c>
      <c r="E51" s="16">
        <v>43097</v>
      </c>
      <c r="F51" s="5">
        <f t="shared" ca="1" si="0"/>
        <v>3</v>
      </c>
      <c r="G51" s="6" t="s">
        <v>820</v>
      </c>
      <c r="H51" s="6" t="s">
        <v>820</v>
      </c>
      <c r="I51" s="6" t="s">
        <v>820</v>
      </c>
      <c r="J51" s="6" t="s">
        <v>820</v>
      </c>
      <c r="K51" s="44">
        <f t="shared" si="1"/>
        <v>44558</v>
      </c>
      <c r="L51" s="44">
        <f t="shared" si="2"/>
        <v>44923</v>
      </c>
      <c r="M51" s="7" t="s">
        <v>14</v>
      </c>
    </row>
    <row r="52" spans="1:13" ht="18.75" customHeight="1" x14ac:dyDescent="0.3">
      <c r="A52" s="8" t="s">
        <v>415</v>
      </c>
      <c r="B52" s="37">
        <v>4252580</v>
      </c>
      <c r="C52" s="2" t="s">
        <v>416</v>
      </c>
      <c r="D52" s="3" t="s">
        <v>417</v>
      </c>
      <c r="E52" s="4">
        <v>43151</v>
      </c>
      <c r="F52" s="5">
        <f t="shared" ca="1" si="0"/>
        <v>3</v>
      </c>
      <c r="G52" s="6" t="s">
        <v>820</v>
      </c>
      <c r="H52" s="6" t="s">
        <v>820</v>
      </c>
      <c r="I52" s="6" t="s">
        <v>820</v>
      </c>
      <c r="J52" s="9" t="s">
        <v>666</v>
      </c>
      <c r="K52" s="44">
        <f t="shared" si="1"/>
        <v>44612</v>
      </c>
      <c r="L52" s="44">
        <f t="shared" si="2"/>
        <v>44977</v>
      </c>
      <c r="M52" s="10" t="s">
        <v>35</v>
      </c>
    </row>
    <row r="53" spans="1:13" ht="18.75" customHeight="1" x14ac:dyDescent="0.3">
      <c r="A53" s="33" t="s">
        <v>116</v>
      </c>
      <c r="B53" s="37">
        <v>1384257</v>
      </c>
      <c r="C53" s="34" t="s">
        <v>117</v>
      </c>
      <c r="D53" s="33" t="s">
        <v>118</v>
      </c>
      <c r="E53" s="4">
        <v>43741</v>
      </c>
      <c r="F53" s="5">
        <f t="shared" ca="1" si="0"/>
        <v>1</v>
      </c>
      <c r="G53" s="6" t="s">
        <v>820</v>
      </c>
      <c r="H53" s="6" t="s">
        <v>820</v>
      </c>
      <c r="I53" s="44">
        <f>EDATE($E53,24)</f>
        <v>44472</v>
      </c>
      <c r="J53" s="44">
        <f>EDATE($E53,36)</f>
        <v>44837</v>
      </c>
      <c r="K53" s="44">
        <f t="shared" si="1"/>
        <v>45202</v>
      </c>
      <c r="L53" s="44">
        <f t="shared" si="2"/>
        <v>45568</v>
      </c>
      <c r="M53" s="7" t="s">
        <v>14</v>
      </c>
    </row>
    <row r="54" spans="1:13" ht="18.75" customHeight="1" x14ac:dyDescent="0.3">
      <c r="A54" s="8" t="s">
        <v>91</v>
      </c>
      <c r="B54" s="37">
        <v>2039071</v>
      </c>
      <c r="C54" s="2" t="s">
        <v>92</v>
      </c>
      <c r="D54" s="3" t="s">
        <v>93</v>
      </c>
      <c r="E54" s="4">
        <v>42976</v>
      </c>
      <c r="F54" s="5">
        <f t="shared" ca="1" si="0"/>
        <v>3</v>
      </c>
      <c r="G54" s="6" t="s">
        <v>820</v>
      </c>
      <c r="H54" s="6" t="s">
        <v>820</v>
      </c>
      <c r="I54" s="6" t="s">
        <v>820</v>
      </c>
      <c r="J54" s="6" t="s">
        <v>820</v>
      </c>
      <c r="K54" s="44">
        <f t="shared" si="1"/>
        <v>44437</v>
      </c>
      <c r="L54" s="44">
        <f t="shared" si="2"/>
        <v>44802</v>
      </c>
      <c r="M54" s="7" t="s">
        <v>14</v>
      </c>
    </row>
    <row r="55" spans="1:13" ht="18.75" customHeight="1" x14ac:dyDescent="0.3">
      <c r="A55" s="8" t="s">
        <v>292</v>
      </c>
      <c r="B55" s="37">
        <v>3682102</v>
      </c>
      <c r="C55" s="2" t="s">
        <v>293</v>
      </c>
      <c r="D55" s="3" t="s">
        <v>294</v>
      </c>
      <c r="E55" s="4">
        <v>43036</v>
      </c>
      <c r="F55" s="5">
        <f t="shared" ca="1" si="0"/>
        <v>3</v>
      </c>
      <c r="G55" s="6" t="s">
        <v>820</v>
      </c>
      <c r="H55" s="6" t="s">
        <v>820</v>
      </c>
      <c r="I55" s="6" t="s">
        <v>820</v>
      </c>
      <c r="J55" s="6" t="s">
        <v>820</v>
      </c>
      <c r="K55" s="44">
        <f t="shared" si="1"/>
        <v>44497</v>
      </c>
      <c r="L55" s="44">
        <f t="shared" si="2"/>
        <v>44862</v>
      </c>
      <c r="M55" s="7" t="s">
        <v>14</v>
      </c>
    </row>
    <row r="56" spans="1:13" ht="18.75" customHeight="1" x14ac:dyDescent="0.3">
      <c r="A56" s="11" t="s">
        <v>593</v>
      </c>
      <c r="B56" s="36">
        <v>3714776</v>
      </c>
      <c r="C56" s="13" t="s">
        <v>594</v>
      </c>
      <c r="D56" s="14" t="s">
        <v>595</v>
      </c>
      <c r="E56" s="4">
        <v>43558</v>
      </c>
      <c r="F56" s="5">
        <f t="shared" ca="1" si="0"/>
        <v>2</v>
      </c>
      <c r="G56" s="6" t="s">
        <v>820</v>
      </c>
      <c r="H56" s="9" t="s">
        <v>666</v>
      </c>
      <c r="I56" s="9" t="s">
        <v>666</v>
      </c>
      <c r="J56" s="44">
        <f>EDATE($E56,36)</f>
        <v>44654</v>
      </c>
      <c r="K56" s="44">
        <f t="shared" si="1"/>
        <v>45019</v>
      </c>
      <c r="L56" s="44">
        <f t="shared" si="2"/>
        <v>45385</v>
      </c>
      <c r="M56" s="17" t="s">
        <v>31</v>
      </c>
    </row>
    <row r="57" spans="1:13" ht="18.75" customHeight="1" x14ac:dyDescent="0.3">
      <c r="A57" s="8" t="s">
        <v>372</v>
      </c>
      <c r="B57" s="37">
        <v>2938965</v>
      </c>
      <c r="C57" s="2" t="s">
        <v>373</v>
      </c>
      <c r="D57" s="3" t="s">
        <v>374</v>
      </c>
      <c r="E57" s="4">
        <v>43013</v>
      </c>
      <c r="F57" s="5">
        <f t="shared" ca="1" si="0"/>
        <v>3</v>
      </c>
      <c r="G57" s="6" t="s">
        <v>820</v>
      </c>
      <c r="H57" s="6" t="s">
        <v>820</v>
      </c>
      <c r="I57" s="6" t="s">
        <v>820</v>
      </c>
      <c r="J57" s="9" t="s">
        <v>666</v>
      </c>
      <c r="K57" s="44">
        <f t="shared" si="1"/>
        <v>44474</v>
      </c>
      <c r="L57" s="44">
        <f t="shared" si="2"/>
        <v>44839</v>
      </c>
      <c r="M57" s="10" t="s">
        <v>35</v>
      </c>
    </row>
    <row r="58" spans="1:13" ht="18.75" customHeight="1" x14ac:dyDescent="0.3">
      <c r="A58" s="11" t="s">
        <v>783</v>
      </c>
      <c r="B58" s="36">
        <v>2034951</v>
      </c>
      <c r="C58" s="13" t="s">
        <v>784</v>
      </c>
      <c r="D58" s="14" t="s">
        <v>785</v>
      </c>
      <c r="E58" s="20">
        <v>43083</v>
      </c>
      <c r="F58" s="5">
        <f t="shared" ca="1" si="0"/>
        <v>3</v>
      </c>
      <c r="G58" s="6" t="s">
        <v>820</v>
      </c>
      <c r="H58" s="6" t="s">
        <v>820</v>
      </c>
      <c r="I58" s="6" t="s">
        <v>820</v>
      </c>
      <c r="J58" s="9" t="s">
        <v>666</v>
      </c>
      <c r="K58" s="44">
        <f t="shared" si="1"/>
        <v>44544</v>
      </c>
      <c r="L58" s="44">
        <f t="shared" si="2"/>
        <v>44909</v>
      </c>
      <c r="M58" s="10" t="s">
        <v>35</v>
      </c>
    </row>
    <row r="59" spans="1:13" ht="18.75" customHeight="1" x14ac:dyDescent="0.3">
      <c r="A59" s="11" t="s">
        <v>724</v>
      </c>
      <c r="B59" s="36">
        <v>3208793</v>
      </c>
      <c r="C59" s="13" t="s">
        <v>725</v>
      </c>
      <c r="D59" s="14" t="s">
        <v>726</v>
      </c>
      <c r="E59" s="4">
        <v>43769</v>
      </c>
      <c r="F59" s="5">
        <f t="shared" ca="1" si="0"/>
        <v>1</v>
      </c>
      <c r="G59" s="6" t="s">
        <v>820</v>
      </c>
      <c r="H59" s="6" t="s">
        <v>820</v>
      </c>
      <c r="I59" s="44">
        <f>EDATE($E59,24)</f>
        <v>44500</v>
      </c>
      <c r="J59" s="44">
        <f t="shared" ref="J59:J62" si="8">EDATE($E59,36)</f>
        <v>44865</v>
      </c>
      <c r="K59" s="44">
        <f t="shared" si="1"/>
        <v>45230</v>
      </c>
      <c r="L59" s="44">
        <f t="shared" si="2"/>
        <v>45596</v>
      </c>
      <c r="M59" s="7" t="s">
        <v>14</v>
      </c>
    </row>
    <row r="60" spans="1:13" ht="18.75" customHeight="1" x14ac:dyDescent="0.3">
      <c r="A60" s="11" t="s">
        <v>786</v>
      </c>
      <c r="B60" s="36">
        <v>2353481</v>
      </c>
      <c r="C60" s="13" t="s">
        <v>787</v>
      </c>
      <c r="D60" s="14" t="s">
        <v>788</v>
      </c>
      <c r="E60" s="4">
        <v>43542</v>
      </c>
      <c r="F60" s="5">
        <f t="shared" ca="1" si="0"/>
        <v>2</v>
      </c>
      <c r="G60" s="6" t="s">
        <v>820</v>
      </c>
      <c r="H60" s="6" t="s">
        <v>820</v>
      </c>
      <c r="I60" s="9" t="s">
        <v>666</v>
      </c>
      <c r="J60" s="44">
        <f t="shared" si="8"/>
        <v>44638</v>
      </c>
      <c r="K60" s="44">
        <f t="shared" si="1"/>
        <v>45003</v>
      </c>
      <c r="L60" s="44">
        <f t="shared" si="2"/>
        <v>45369</v>
      </c>
      <c r="M60" s="10" t="s">
        <v>27</v>
      </c>
    </row>
    <row r="61" spans="1:13" ht="18.75" customHeight="1" x14ac:dyDescent="0.3">
      <c r="A61" s="11" t="s">
        <v>789</v>
      </c>
      <c r="B61" s="36">
        <v>3207026</v>
      </c>
      <c r="C61" s="13" t="s">
        <v>790</v>
      </c>
      <c r="D61" s="14" t="s">
        <v>791</v>
      </c>
      <c r="E61" s="20">
        <v>43563</v>
      </c>
      <c r="F61" s="5">
        <f t="shared" ca="1" si="0"/>
        <v>2</v>
      </c>
      <c r="G61" s="6" t="s">
        <v>820</v>
      </c>
      <c r="H61" s="6" t="s">
        <v>820</v>
      </c>
      <c r="I61" s="9" t="s">
        <v>821</v>
      </c>
      <c r="J61" s="44">
        <f t="shared" si="8"/>
        <v>44659</v>
      </c>
      <c r="K61" s="44">
        <f t="shared" si="1"/>
        <v>45024</v>
      </c>
      <c r="L61" s="44">
        <f t="shared" si="2"/>
        <v>45390</v>
      </c>
      <c r="M61" s="10" t="s">
        <v>27</v>
      </c>
    </row>
    <row r="62" spans="1:13" ht="18.75" customHeight="1" x14ac:dyDescent="0.3">
      <c r="A62" s="8" t="s">
        <v>245</v>
      </c>
      <c r="B62" s="37">
        <v>3785379</v>
      </c>
      <c r="C62" s="2" t="s">
        <v>246</v>
      </c>
      <c r="D62" s="3" t="s">
        <v>247</v>
      </c>
      <c r="E62" s="4">
        <v>43491</v>
      </c>
      <c r="F62" s="5">
        <f t="shared" ca="1" si="0"/>
        <v>2</v>
      </c>
      <c r="G62" s="6" t="s">
        <v>820</v>
      </c>
      <c r="H62" s="6" t="s">
        <v>820</v>
      </c>
      <c r="I62" s="9" t="s">
        <v>666</v>
      </c>
      <c r="J62" s="44">
        <f t="shared" si="8"/>
        <v>44587</v>
      </c>
      <c r="K62" s="44">
        <f t="shared" si="1"/>
        <v>44952</v>
      </c>
      <c r="L62" s="44">
        <f t="shared" si="2"/>
        <v>45317</v>
      </c>
      <c r="M62" s="10" t="s">
        <v>27</v>
      </c>
    </row>
    <row r="63" spans="1:13" ht="18.75" customHeight="1" x14ac:dyDescent="0.3">
      <c r="A63" s="8" t="s">
        <v>213</v>
      </c>
      <c r="B63" s="37">
        <v>3700986</v>
      </c>
      <c r="C63" s="2" t="s">
        <v>214</v>
      </c>
      <c r="D63" s="3" t="s">
        <v>215</v>
      </c>
      <c r="E63" s="4">
        <v>43016</v>
      </c>
      <c r="F63" s="5">
        <f t="shared" ca="1" si="0"/>
        <v>3</v>
      </c>
      <c r="G63" s="6" t="s">
        <v>820</v>
      </c>
      <c r="H63" s="6" t="s">
        <v>820</v>
      </c>
      <c r="I63" s="6" t="s">
        <v>820</v>
      </c>
      <c r="J63" s="6" t="s">
        <v>820</v>
      </c>
      <c r="K63" s="44">
        <f t="shared" si="1"/>
        <v>44477</v>
      </c>
      <c r="L63" s="44">
        <f t="shared" si="2"/>
        <v>44842</v>
      </c>
      <c r="M63" s="7" t="s">
        <v>14</v>
      </c>
    </row>
    <row r="64" spans="1:13" ht="18.75" customHeight="1" x14ac:dyDescent="0.3">
      <c r="A64" s="8" t="s">
        <v>506</v>
      </c>
      <c r="B64" s="37">
        <v>3758702</v>
      </c>
      <c r="C64" s="2" t="s">
        <v>49</v>
      </c>
      <c r="D64" s="3" t="s">
        <v>507</v>
      </c>
      <c r="E64" s="4">
        <v>43434</v>
      </c>
      <c r="F64" s="5">
        <f t="shared" ca="1" si="0"/>
        <v>2</v>
      </c>
      <c r="G64" s="6" t="s">
        <v>820</v>
      </c>
      <c r="H64" s="6" t="s">
        <v>820</v>
      </c>
      <c r="I64" s="9" t="s">
        <v>666</v>
      </c>
      <c r="J64" s="44">
        <f>EDATE($E64,36)</f>
        <v>44530</v>
      </c>
      <c r="K64" s="44">
        <f t="shared" si="1"/>
        <v>44895</v>
      </c>
      <c r="L64" s="44">
        <f t="shared" si="2"/>
        <v>45260</v>
      </c>
      <c r="M64" s="10" t="s">
        <v>27</v>
      </c>
    </row>
    <row r="65" spans="1:13" ht="18.75" customHeight="1" x14ac:dyDescent="0.3">
      <c r="A65" s="11" t="s">
        <v>605</v>
      </c>
      <c r="B65" s="36">
        <v>2506620</v>
      </c>
      <c r="C65" s="13" t="s">
        <v>606</v>
      </c>
      <c r="D65" s="14" t="s">
        <v>607</v>
      </c>
      <c r="E65" s="4">
        <v>42987</v>
      </c>
      <c r="F65" s="5">
        <f t="shared" ca="1" si="0"/>
        <v>3</v>
      </c>
      <c r="G65" s="6" t="s">
        <v>820</v>
      </c>
      <c r="H65" s="6" t="s">
        <v>820</v>
      </c>
      <c r="I65" s="6" t="s">
        <v>820</v>
      </c>
      <c r="J65" s="6" t="s">
        <v>820</v>
      </c>
      <c r="K65" s="44">
        <f t="shared" si="1"/>
        <v>44448</v>
      </c>
      <c r="L65" s="44">
        <f t="shared" si="2"/>
        <v>44813</v>
      </c>
      <c r="M65" s="7" t="s">
        <v>14</v>
      </c>
    </row>
    <row r="66" spans="1:13" ht="18.75" customHeight="1" x14ac:dyDescent="0.3">
      <c r="A66" s="8" t="s">
        <v>58</v>
      </c>
      <c r="B66" s="37">
        <v>2864483</v>
      </c>
      <c r="C66" s="2" t="s">
        <v>59</v>
      </c>
      <c r="D66" s="3" t="s">
        <v>60</v>
      </c>
      <c r="E66" s="4">
        <v>43103</v>
      </c>
      <c r="F66" s="5">
        <f t="shared" ca="1" si="0"/>
        <v>3</v>
      </c>
      <c r="G66" s="6" t="s">
        <v>820</v>
      </c>
      <c r="H66" s="6" t="s">
        <v>820</v>
      </c>
      <c r="I66" s="6" t="s">
        <v>820</v>
      </c>
      <c r="J66" s="9" t="s">
        <v>666</v>
      </c>
      <c r="K66" s="44">
        <f t="shared" si="1"/>
        <v>44564</v>
      </c>
      <c r="L66" s="44">
        <f t="shared" si="2"/>
        <v>44929</v>
      </c>
      <c r="M66" s="10" t="s">
        <v>35</v>
      </c>
    </row>
    <row r="67" spans="1:13" ht="18.75" customHeight="1" x14ac:dyDescent="0.3">
      <c r="A67" s="11" t="s">
        <v>795</v>
      </c>
      <c r="B67" s="36">
        <v>4474926</v>
      </c>
      <c r="C67" s="13" t="s">
        <v>796</v>
      </c>
      <c r="D67" s="14" t="s">
        <v>797</v>
      </c>
      <c r="E67" s="20">
        <v>43237</v>
      </c>
      <c r="F67" s="5">
        <f t="shared" ca="1" si="0"/>
        <v>2</v>
      </c>
      <c r="G67" s="6" t="s">
        <v>820</v>
      </c>
      <c r="H67" s="6" t="s">
        <v>820</v>
      </c>
      <c r="I67" s="6" t="s">
        <v>820</v>
      </c>
      <c r="J67" s="44">
        <f t="shared" ref="J67:J68" si="9">EDATE($E67,36)</f>
        <v>44333</v>
      </c>
      <c r="K67" s="44">
        <f t="shared" si="1"/>
        <v>44698</v>
      </c>
      <c r="L67" s="44">
        <f t="shared" si="2"/>
        <v>45063</v>
      </c>
      <c r="M67" s="7" t="s">
        <v>14</v>
      </c>
    </row>
    <row r="68" spans="1:13" ht="18.75" customHeight="1" x14ac:dyDescent="0.3">
      <c r="A68" s="15" t="s">
        <v>519</v>
      </c>
      <c r="B68" s="21">
        <v>3642655</v>
      </c>
      <c r="C68" s="13" t="s">
        <v>520</v>
      </c>
      <c r="D68" s="14" t="s">
        <v>521</v>
      </c>
      <c r="E68" s="16">
        <v>43537</v>
      </c>
      <c r="F68" s="5">
        <f t="shared" ca="1" si="0"/>
        <v>2</v>
      </c>
      <c r="G68" s="6" t="s">
        <v>820</v>
      </c>
      <c r="H68" s="6" t="s">
        <v>820</v>
      </c>
      <c r="I68" s="9" t="s">
        <v>666</v>
      </c>
      <c r="J68" s="44">
        <f t="shared" si="9"/>
        <v>44633</v>
      </c>
      <c r="K68" s="44">
        <f t="shared" si="1"/>
        <v>44998</v>
      </c>
      <c r="L68" s="44">
        <f t="shared" si="2"/>
        <v>45364</v>
      </c>
      <c r="M68" s="10" t="s">
        <v>27</v>
      </c>
    </row>
    <row r="69" spans="1:13" ht="18.75" customHeight="1" x14ac:dyDescent="0.3">
      <c r="A69" s="8" t="s">
        <v>79</v>
      </c>
      <c r="B69" s="37">
        <v>3349478</v>
      </c>
      <c r="C69" s="2" t="s">
        <v>80</v>
      </c>
      <c r="D69" s="3" t="s">
        <v>81</v>
      </c>
      <c r="E69" s="4">
        <v>43000</v>
      </c>
      <c r="F69" s="5">
        <f t="shared" ref="F69:F132" ca="1" si="10">+DATEDIF(E69,TODAY(),"Y")</f>
        <v>3</v>
      </c>
      <c r="G69" s="6" t="s">
        <v>820</v>
      </c>
      <c r="H69" s="6" t="s">
        <v>820</v>
      </c>
      <c r="I69" s="6" t="s">
        <v>820</v>
      </c>
      <c r="J69" s="9" t="s">
        <v>666</v>
      </c>
      <c r="K69" s="44">
        <f t="shared" si="1"/>
        <v>44461</v>
      </c>
      <c r="L69" s="44">
        <f t="shared" si="2"/>
        <v>44826</v>
      </c>
      <c r="M69" s="10" t="s">
        <v>35</v>
      </c>
    </row>
    <row r="70" spans="1:13" ht="18.75" customHeight="1" x14ac:dyDescent="0.3">
      <c r="A70" s="8" t="s">
        <v>225</v>
      </c>
      <c r="B70" s="37">
        <v>2499800</v>
      </c>
      <c r="C70" s="2" t="s">
        <v>226</v>
      </c>
      <c r="D70" s="3" t="s">
        <v>227</v>
      </c>
      <c r="E70" s="4">
        <v>43022</v>
      </c>
      <c r="F70" s="5">
        <f t="shared" ca="1" si="10"/>
        <v>3</v>
      </c>
      <c r="G70" s="6" t="s">
        <v>820</v>
      </c>
      <c r="H70" s="6" t="s">
        <v>820</v>
      </c>
      <c r="I70" s="6" t="s">
        <v>820</v>
      </c>
      <c r="J70" s="6" t="s">
        <v>820</v>
      </c>
      <c r="K70" s="44">
        <f t="shared" ref="K70:K133" si="11">EDATE($E70,48)</f>
        <v>44483</v>
      </c>
      <c r="L70" s="44">
        <f t="shared" ref="L70:L133" si="12">EDATE($E70,60)</f>
        <v>44848</v>
      </c>
      <c r="M70" s="7" t="s">
        <v>14</v>
      </c>
    </row>
    <row r="71" spans="1:13" ht="18.75" customHeight="1" x14ac:dyDescent="0.3">
      <c r="A71" s="8" t="s">
        <v>146</v>
      </c>
      <c r="B71" s="37">
        <v>2493121</v>
      </c>
      <c r="C71" s="2" t="s">
        <v>147</v>
      </c>
      <c r="D71" s="3" t="s">
        <v>148</v>
      </c>
      <c r="E71" s="4">
        <v>42992</v>
      </c>
      <c r="F71" s="5">
        <f t="shared" ca="1" si="10"/>
        <v>3</v>
      </c>
      <c r="G71" s="6" t="s">
        <v>820</v>
      </c>
      <c r="H71" s="6" t="s">
        <v>820</v>
      </c>
      <c r="I71" s="6" t="s">
        <v>820</v>
      </c>
      <c r="J71" s="6" t="s">
        <v>820</v>
      </c>
      <c r="K71" s="44">
        <f t="shared" si="11"/>
        <v>44453</v>
      </c>
      <c r="L71" s="44">
        <f t="shared" si="12"/>
        <v>44818</v>
      </c>
      <c r="M71" s="7" t="s">
        <v>14</v>
      </c>
    </row>
    <row r="72" spans="1:13" ht="18.75" customHeight="1" x14ac:dyDescent="0.3">
      <c r="A72" s="8" t="s">
        <v>381</v>
      </c>
      <c r="B72" s="37">
        <v>3202902</v>
      </c>
      <c r="C72" s="2" t="s">
        <v>382</v>
      </c>
      <c r="D72" s="3" t="s">
        <v>383</v>
      </c>
      <c r="E72" s="4">
        <v>42960</v>
      </c>
      <c r="F72" s="5">
        <f t="shared" ca="1" si="10"/>
        <v>3</v>
      </c>
      <c r="G72" s="6" t="s">
        <v>820</v>
      </c>
      <c r="H72" s="6" t="s">
        <v>820</v>
      </c>
      <c r="I72" s="6" t="s">
        <v>820</v>
      </c>
      <c r="J72" s="9" t="s">
        <v>666</v>
      </c>
      <c r="K72" s="44">
        <f t="shared" si="11"/>
        <v>44421</v>
      </c>
      <c r="L72" s="44">
        <f t="shared" si="12"/>
        <v>44786</v>
      </c>
      <c r="M72" s="10" t="s">
        <v>35</v>
      </c>
    </row>
    <row r="73" spans="1:13" ht="18.75" customHeight="1" x14ac:dyDescent="0.3">
      <c r="A73" s="11" t="s">
        <v>651</v>
      </c>
      <c r="B73" s="36">
        <v>3406395</v>
      </c>
      <c r="C73" s="13" t="s">
        <v>652</v>
      </c>
      <c r="D73" s="14" t="s">
        <v>653</v>
      </c>
      <c r="E73" s="4">
        <v>43383</v>
      </c>
      <c r="F73" s="5">
        <f t="shared" ca="1" si="10"/>
        <v>2</v>
      </c>
      <c r="G73" s="6" t="s">
        <v>820</v>
      </c>
      <c r="H73" s="6" t="s">
        <v>820</v>
      </c>
      <c r="I73" s="9" t="s">
        <v>821</v>
      </c>
      <c r="J73" s="44">
        <f>EDATE($E73,36)</f>
        <v>44479</v>
      </c>
      <c r="K73" s="44">
        <f t="shared" si="11"/>
        <v>44844</v>
      </c>
      <c r="L73" s="44">
        <f t="shared" si="12"/>
        <v>45209</v>
      </c>
      <c r="M73" s="10" t="s">
        <v>27</v>
      </c>
    </row>
    <row r="74" spans="1:13" ht="18.75" customHeight="1" x14ac:dyDescent="0.3">
      <c r="A74" s="15" t="s">
        <v>581</v>
      </c>
      <c r="B74" s="21">
        <v>4117096</v>
      </c>
      <c r="C74" s="13" t="s">
        <v>582</v>
      </c>
      <c r="D74" s="14" t="s">
        <v>583</v>
      </c>
      <c r="E74" s="16">
        <v>43041</v>
      </c>
      <c r="F74" s="5">
        <f t="shared" ca="1" si="10"/>
        <v>3</v>
      </c>
      <c r="G74" s="6" t="s">
        <v>820</v>
      </c>
      <c r="H74" s="9" t="s">
        <v>666</v>
      </c>
      <c r="I74" s="9" t="s">
        <v>666</v>
      </c>
      <c r="J74" s="9" t="s">
        <v>666</v>
      </c>
      <c r="K74" s="44">
        <f t="shared" si="11"/>
        <v>44502</v>
      </c>
      <c r="L74" s="44">
        <f t="shared" si="12"/>
        <v>44867</v>
      </c>
      <c r="M74" s="10" t="s">
        <v>51</v>
      </c>
    </row>
    <row r="75" spans="1:13" ht="18.75" customHeight="1" x14ac:dyDescent="0.3">
      <c r="A75" s="11" t="s">
        <v>678</v>
      </c>
      <c r="B75" s="36">
        <v>3515631</v>
      </c>
      <c r="C75" s="13" t="s">
        <v>679</v>
      </c>
      <c r="D75" s="14" t="s">
        <v>680</v>
      </c>
      <c r="E75" s="4">
        <v>43581</v>
      </c>
      <c r="F75" s="5">
        <f t="shared" ca="1" si="10"/>
        <v>1</v>
      </c>
      <c r="G75" s="6" t="s">
        <v>820</v>
      </c>
      <c r="H75" s="6" t="s">
        <v>820</v>
      </c>
      <c r="I75" s="44">
        <f>EDATE($E75,24)</f>
        <v>44312</v>
      </c>
      <c r="J75" s="44">
        <f>EDATE($E75,36)</f>
        <v>44677</v>
      </c>
      <c r="K75" s="44">
        <f t="shared" si="11"/>
        <v>45042</v>
      </c>
      <c r="L75" s="44">
        <f t="shared" si="12"/>
        <v>45408</v>
      </c>
      <c r="M75" s="7" t="s">
        <v>14</v>
      </c>
    </row>
    <row r="76" spans="1:13" ht="18.75" customHeight="1" x14ac:dyDescent="0.3">
      <c r="A76" s="8" t="s">
        <v>460</v>
      </c>
      <c r="B76" s="37">
        <v>3380665</v>
      </c>
      <c r="C76" s="2" t="s">
        <v>461</v>
      </c>
      <c r="D76" s="3" t="s">
        <v>462</v>
      </c>
      <c r="E76" s="4">
        <v>43159</v>
      </c>
      <c r="F76" s="5">
        <f t="shared" ca="1" si="10"/>
        <v>3</v>
      </c>
      <c r="G76" s="6" t="s">
        <v>820</v>
      </c>
      <c r="H76" s="6" t="s">
        <v>820</v>
      </c>
      <c r="I76" s="6" t="s">
        <v>820</v>
      </c>
      <c r="J76" s="9" t="s">
        <v>666</v>
      </c>
      <c r="K76" s="44">
        <f t="shared" si="11"/>
        <v>44620</v>
      </c>
      <c r="L76" s="44">
        <f t="shared" si="12"/>
        <v>44985</v>
      </c>
      <c r="M76" s="10" t="s">
        <v>35</v>
      </c>
    </row>
    <row r="77" spans="1:13" ht="18.75" customHeight="1" x14ac:dyDescent="0.3">
      <c r="A77" s="8" t="s">
        <v>140</v>
      </c>
      <c r="B77" s="37">
        <v>3637010</v>
      </c>
      <c r="C77" s="2" t="s">
        <v>141</v>
      </c>
      <c r="D77" s="3" t="s">
        <v>142</v>
      </c>
      <c r="E77" s="4">
        <v>43401</v>
      </c>
      <c r="F77" s="5">
        <f t="shared" ca="1" si="10"/>
        <v>2</v>
      </c>
      <c r="G77" s="6" t="s">
        <v>820</v>
      </c>
      <c r="H77" s="6" t="s">
        <v>820</v>
      </c>
      <c r="I77" s="9" t="s">
        <v>666</v>
      </c>
      <c r="J77" s="44">
        <f t="shared" ref="J77:J79" si="13">EDATE($E77,36)</f>
        <v>44497</v>
      </c>
      <c r="K77" s="44">
        <f t="shared" si="11"/>
        <v>44862</v>
      </c>
      <c r="L77" s="44">
        <f t="shared" si="12"/>
        <v>45227</v>
      </c>
      <c r="M77" s="10" t="s">
        <v>27</v>
      </c>
    </row>
    <row r="78" spans="1:13" ht="18.75" customHeight="1" x14ac:dyDescent="0.3">
      <c r="A78" s="8" t="s">
        <v>122</v>
      </c>
      <c r="B78" s="37">
        <v>2607905</v>
      </c>
      <c r="C78" s="2" t="s">
        <v>123</v>
      </c>
      <c r="D78" s="3" t="s">
        <v>124</v>
      </c>
      <c r="E78" s="4">
        <v>43381</v>
      </c>
      <c r="F78" s="5">
        <f t="shared" ca="1" si="10"/>
        <v>2</v>
      </c>
      <c r="G78" s="6" t="s">
        <v>820</v>
      </c>
      <c r="H78" s="9" t="s">
        <v>821</v>
      </c>
      <c r="I78" s="9" t="s">
        <v>666</v>
      </c>
      <c r="J78" s="44">
        <f t="shared" si="13"/>
        <v>44477</v>
      </c>
      <c r="K78" s="44">
        <f t="shared" si="11"/>
        <v>44842</v>
      </c>
      <c r="L78" s="44">
        <f t="shared" si="12"/>
        <v>45207</v>
      </c>
      <c r="M78" s="10" t="s">
        <v>31</v>
      </c>
    </row>
    <row r="79" spans="1:13" ht="18.75" customHeight="1" x14ac:dyDescent="0.3">
      <c r="A79" s="15" t="s">
        <v>513</v>
      </c>
      <c r="B79" s="21">
        <v>3739637</v>
      </c>
      <c r="C79" s="13" t="s">
        <v>514</v>
      </c>
      <c r="D79" s="14" t="s">
        <v>515</v>
      </c>
      <c r="E79" s="16">
        <v>43684</v>
      </c>
      <c r="F79" s="5">
        <f t="shared" ca="1" si="10"/>
        <v>1</v>
      </c>
      <c r="G79" s="6" t="s">
        <v>820</v>
      </c>
      <c r="H79" s="6" t="s">
        <v>820</v>
      </c>
      <c r="I79" s="44">
        <f>EDATE($E79,24)</f>
        <v>44415</v>
      </c>
      <c r="J79" s="44">
        <f t="shared" si="13"/>
        <v>44780</v>
      </c>
      <c r="K79" s="44">
        <f t="shared" si="11"/>
        <v>45145</v>
      </c>
      <c r="L79" s="44">
        <f t="shared" si="12"/>
        <v>45511</v>
      </c>
      <c r="M79" s="7" t="s">
        <v>14</v>
      </c>
    </row>
    <row r="80" spans="1:13" ht="18.75" customHeight="1" x14ac:dyDescent="0.3">
      <c r="A80" s="8" t="s">
        <v>28</v>
      </c>
      <c r="B80" s="38">
        <v>3210474</v>
      </c>
      <c r="C80" s="2" t="s">
        <v>29</v>
      </c>
      <c r="D80" s="3" t="s">
        <v>30</v>
      </c>
      <c r="E80" s="4">
        <v>43093</v>
      </c>
      <c r="F80" s="5">
        <f t="shared" ca="1" si="10"/>
        <v>3</v>
      </c>
      <c r="G80" s="6" t="s">
        <v>820</v>
      </c>
      <c r="H80" s="9" t="s">
        <v>821</v>
      </c>
      <c r="I80" s="9" t="s">
        <v>666</v>
      </c>
      <c r="J80" s="9" t="s">
        <v>666</v>
      </c>
      <c r="K80" s="44">
        <f t="shared" si="11"/>
        <v>44554</v>
      </c>
      <c r="L80" s="44">
        <f t="shared" si="12"/>
        <v>44919</v>
      </c>
      <c r="M80" s="10" t="s">
        <v>51</v>
      </c>
    </row>
    <row r="81" spans="1:13" ht="18.75" customHeight="1" x14ac:dyDescent="0.3">
      <c r="A81" s="8" t="s">
        <v>219</v>
      </c>
      <c r="B81" s="37">
        <v>2885931</v>
      </c>
      <c r="C81" s="2" t="s">
        <v>220</v>
      </c>
      <c r="D81" s="3" t="s">
        <v>221</v>
      </c>
      <c r="E81" s="4">
        <v>43296</v>
      </c>
      <c r="F81" s="5">
        <f t="shared" ca="1" si="10"/>
        <v>2</v>
      </c>
      <c r="G81" s="6" t="s">
        <v>820</v>
      </c>
      <c r="H81" s="6" t="s">
        <v>820</v>
      </c>
      <c r="I81" s="6" t="s">
        <v>820</v>
      </c>
      <c r="J81" s="44">
        <f>EDATE($E81,36)</f>
        <v>44392</v>
      </c>
      <c r="K81" s="44">
        <f t="shared" si="11"/>
        <v>44757</v>
      </c>
      <c r="L81" s="44">
        <f t="shared" si="12"/>
        <v>45122</v>
      </c>
      <c r="M81" s="7" t="s">
        <v>14</v>
      </c>
    </row>
    <row r="82" spans="1:13" ht="18.75" customHeight="1" x14ac:dyDescent="0.3">
      <c r="A82" s="8" t="s">
        <v>265</v>
      </c>
      <c r="B82" s="37">
        <v>3186432</v>
      </c>
      <c r="C82" s="2" t="s">
        <v>266</v>
      </c>
      <c r="D82" s="3" t="s">
        <v>267</v>
      </c>
      <c r="E82" s="4">
        <v>43003</v>
      </c>
      <c r="F82" s="5">
        <f t="shared" ca="1" si="10"/>
        <v>3</v>
      </c>
      <c r="G82" s="6" t="s">
        <v>820</v>
      </c>
      <c r="H82" s="6" t="s">
        <v>820</v>
      </c>
      <c r="I82" s="6" t="s">
        <v>820</v>
      </c>
      <c r="J82" s="6" t="s">
        <v>820</v>
      </c>
      <c r="K82" s="44">
        <f t="shared" si="11"/>
        <v>44464</v>
      </c>
      <c r="L82" s="44">
        <f t="shared" si="12"/>
        <v>44829</v>
      </c>
      <c r="M82" s="7" t="s">
        <v>14</v>
      </c>
    </row>
    <row r="83" spans="1:13" ht="18.75" customHeight="1" x14ac:dyDescent="0.3">
      <c r="A83" s="8" t="s">
        <v>369</v>
      </c>
      <c r="B83" s="37">
        <v>3532170</v>
      </c>
      <c r="C83" s="2" t="s">
        <v>370</v>
      </c>
      <c r="D83" s="3" t="s">
        <v>371</v>
      </c>
      <c r="E83" s="4">
        <v>43004</v>
      </c>
      <c r="F83" s="5">
        <f t="shared" ca="1" si="10"/>
        <v>3</v>
      </c>
      <c r="G83" s="6" t="s">
        <v>820</v>
      </c>
      <c r="H83" s="6" t="s">
        <v>820</v>
      </c>
      <c r="I83" s="6" t="s">
        <v>820</v>
      </c>
      <c r="J83" s="6" t="s">
        <v>820</v>
      </c>
      <c r="K83" s="44">
        <f t="shared" si="11"/>
        <v>44465</v>
      </c>
      <c r="L83" s="44">
        <f t="shared" si="12"/>
        <v>44830</v>
      </c>
      <c r="M83" s="7" t="s">
        <v>14</v>
      </c>
    </row>
    <row r="84" spans="1:13" ht="18.75" customHeight="1" x14ac:dyDescent="0.3">
      <c r="A84" s="8" t="s">
        <v>97</v>
      </c>
      <c r="B84" s="37">
        <v>2875333</v>
      </c>
      <c r="C84" s="2" t="s">
        <v>98</v>
      </c>
      <c r="D84" s="3" t="s">
        <v>99</v>
      </c>
      <c r="E84" s="4">
        <v>42914</v>
      </c>
      <c r="F84" s="5">
        <f t="shared" ca="1" si="10"/>
        <v>3</v>
      </c>
      <c r="G84" s="6" t="s">
        <v>820</v>
      </c>
      <c r="H84" s="6" t="s">
        <v>820</v>
      </c>
      <c r="I84" s="9" t="s">
        <v>821</v>
      </c>
      <c r="J84" s="9" t="s">
        <v>666</v>
      </c>
      <c r="K84" s="44">
        <f t="shared" si="11"/>
        <v>44375</v>
      </c>
      <c r="L84" s="44">
        <f t="shared" si="12"/>
        <v>44740</v>
      </c>
      <c r="M84" s="10" t="s">
        <v>100</v>
      </c>
    </row>
    <row r="85" spans="1:13" ht="18.75" customHeight="1" x14ac:dyDescent="0.3">
      <c r="A85" s="11" t="s">
        <v>712</v>
      </c>
      <c r="B85" s="36">
        <v>2270920</v>
      </c>
      <c r="C85" s="13" t="s">
        <v>713</v>
      </c>
      <c r="D85" s="14" t="s">
        <v>714</v>
      </c>
      <c r="E85" s="4">
        <v>43022</v>
      </c>
      <c r="F85" s="5">
        <f t="shared" ca="1" si="10"/>
        <v>3</v>
      </c>
      <c r="G85" s="6" t="s">
        <v>820</v>
      </c>
      <c r="H85" s="6" t="s">
        <v>820</v>
      </c>
      <c r="I85" s="6" t="s">
        <v>820</v>
      </c>
      <c r="J85" s="6" t="s">
        <v>820</v>
      </c>
      <c r="K85" s="44">
        <f t="shared" si="11"/>
        <v>44483</v>
      </c>
      <c r="L85" s="44">
        <f t="shared" si="12"/>
        <v>44848</v>
      </c>
      <c r="M85" s="7" t="s">
        <v>14</v>
      </c>
    </row>
    <row r="86" spans="1:13" ht="18.75" customHeight="1" x14ac:dyDescent="0.3">
      <c r="A86" s="8" t="s">
        <v>204</v>
      </c>
      <c r="B86" s="37">
        <v>3523265</v>
      </c>
      <c r="C86" s="2" t="s">
        <v>205</v>
      </c>
      <c r="D86" s="3" t="s">
        <v>206</v>
      </c>
      <c r="E86" s="4">
        <v>42965</v>
      </c>
      <c r="F86" s="5">
        <f t="shared" ca="1" si="10"/>
        <v>3</v>
      </c>
      <c r="G86" s="6" t="s">
        <v>820</v>
      </c>
      <c r="H86" s="6" t="s">
        <v>820</v>
      </c>
      <c r="I86" s="6" t="s">
        <v>820</v>
      </c>
      <c r="J86" s="9" t="s">
        <v>666</v>
      </c>
      <c r="K86" s="44">
        <f t="shared" si="11"/>
        <v>44426</v>
      </c>
      <c r="L86" s="44">
        <f t="shared" si="12"/>
        <v>44791</v>
      </c>
      <c r="M86" s="10" t="s">
        <v>35</v>
      </c>
    </row>
    <row r="87" spans="1:13" ht="18.75" customHeight="1" x14ac:dyDescent="0.3">
      <c r="A87" s="11" t="s">
        <v>648</v>
      </c>
      <c r="B87" s="36">
        <v>4276083</v>
      </c>
      <c r="C87" s="13" t="s">
        <v>649</v>
      </c>
      <c r="D87" s="14" t="s">
        <v>650</v>
      </c>
      <c r="E87" s="4">
        <v>43055</v>
      </c>
      <c r="F87" s="5">
        <f t="shared" ca="1" si="10"/>
        <v>3</v>
      </c>
      <c r="G87" s="6" t="s">
        <v>820</v>
      </c>
      <c r="H87" s="6" t="s">
        <v>820</v>
      </c>
      <c r="I87" s="6" t="s">
        <v>820</v>
      </c>
      <c r="J87" s="6" t="s">
        <v>820</v>
      </c>
      <c r="K87" s="44">
        <f t="shared" si="11"/>
        <v>44516</v>
      </c>
      <c r="L87" s="44">
        <f t="shared" si="12"/>
        <v>44881</v>
      </c>
      <c r="M87" s="7" t="s">
        <v>14</v>
      </c>
    </row>
    <row r="88" spans="1:13" ht="18.75" customHeight="1" x14ac:dyDescent="0.3">
      <c r="A88" s="8" t="s">
        <v>498</v>
      </c>
      <c r="B88" s="37">
        <v>3616153</v>
      </c>
      <c r="C88" s="2" t="s">
        <v>499</v>
      </c>
      <c r="D88" s="3" t="s">
        <v>500</v>
      </c>
      <c r="E88" s="4">
        <v>43093</v>
      </c>
      <c r="F88" s="5">
        <f t="shared" ca="1" si="10"/>
        <v>3</v>
      </c>
      <c r="G88" s="6" t="s">
        <v>820</v>
      </c>
      <c r="H88" s="6" t="s">
        <v>820</v>
      </c>
      <c r="I88" s="6" t="s">
        <v>820</v>
      </c>
      <c r="J88" s="6" t="s">
        <v>820</v>
      </c>
      <c r="K88" s="44">
        <f t="shared" si="11"/>
        <v>44554</v>
      </c>
      <c r="L88" s="44">
        <f t="shared" si="12"/>
        <v>44919</v>
      </c>
      <c r="M88" s="7" t="s">
        <v>14</v>
      </c>
    </row>
    <row r="89" spans="1:13" ht="18.75" customHeight="1" x14ac:dyDescent="0.3">
      <c r="A89" s="8" t="s">
        <v>463</v>
      </c>
      <c r="B89" s="37">
        <v>3352893</v>
      </c>
      <c r="C89" s="2" t="s">
        <v>464</v>
      </c>
      <c r="D89" s="3" t="s">
        <v>465</v>
      </c>
      <c r="E89" s="4">
        <v>43109</v>
      </c>
      <c r="F89" s="5">
        <f t="shared" ca="1" si="10"/>
        <v>3</v>
      </c>
      <c r="G89" s="6" t="s">
        <v>820</v>
      </c>
      <c r="H89" s="6" t="s">
        <v>820</v>
      </c>
      <c r="I89" s="6" t="s">
        <v>820</v>
      </c>
      <c r="J89" s="9" t="s">
        <v>666</v>
      </c>
      <c r="K89" s="44">
        <f t="shared" si="11"/>
        <v>44570</v>
      </c>
      <c r="L89" s="44">
        <f t="shared" si="12"/>
        <v>44935</v>
      </c>
      <c r="M89" s="10" t="s">
        <v>35</v>
      </c>
    </row>
    <row r="90" spans="1:13" ht="18.75" customHeight="1" x14ac:dyDescent="0.3">
      <c r="A90" s="11" t="s">
        <v>747</v>
      </c>
      <c r="B90" s="36">
        <v>3388350</v>
      </c>
      <c r="C90" s="13" t="s">
        <v>748</v>
      </c>
      <c r="D90" s="14" t="s">
        <v>749</v>
      </c>
      <c r="E90" s="4">
        <v>43495</v>
      </c>
      <c r="F90" s="5">
        <f t="shared" ca="1" si="10"/>
        <v>2</v>
      </c>
      <c r="G90" s="6" t="s">
        <v>820</v>
      </c>
      <c r="H90" s="6" t="s">
        <v>820</v>
      </c>
      <c r="I90" s="6" t="s">
        <v>820</v>
      </c>
      <c r="J90" s="44">
        <f>EDATE($E90,36)</f>
        <v>44591</v>
      </c>
      <c r="K90" s="44">
        <f t="shared" si="11"/>
        <v>44956</v>
      </c>
      <c r="L90" s="44">
        <f t="shared" si="12"/>
        <v>45321</v>
      </c>
      <c r="M90" s="7" t="s">
        <v>14</v>
      </c>
    </row>
    <row r="91" spans="1:13" ht="18.75" customHeight="1" x14ac:dyDescent="0.3">
      <c r="A91" s="8" t="s">
        <v>61</v>
      </c>
      <c r="B91" s="37">
        <v>3172515</v>
      </c>
      <c r="C91" s="2" t="s">
        <v>62</v>
      </c>
      <c r="D91" s="3" t="s">
        <v>63</v>
      </c>
      <c r="E91" s="4">
        <v>42910</v>
      </c>
      <c r="F91" s="5">
        <f t="shared" ca="1" si="10"/>
        <v>3</v>
      </c>
      <c r="G91" s="6" t="s">
        <v>820</v>
      </c>
      <c r="H91" s="6" t="s">
        <v>820</v>
      </c>
      <c r="I91" s="6" t="s">
        <v>820</v>
      </c>
      <c r="J91" s="6" t="s">
        <v>820</v>
      </c>
      <c r="K91" s="44">
        <f t="shared" si="11"/>
        <v>44371</v>
      </c>
      <c r="L91" s="44">
        <f t="shared" si="12"/>
        <v>44736</v>
      </c>
      <c r="M91" s="7" t="s">
        <v>14</v>
      </c>
    </row>
    <row r="92" spans="1:13" ht="18.75" customHeight="1" x14ac:dyDescent="0.3">
      <c r="A92" s="11" t="s">
        <v>774</v>
      </c>
      <c r="B92" s="36">
        <v>4479082</v>
      </c>
      <c r="C92" s="13" t="s">
        <v>775</v>
      </c>
      <c r="D92" s="14" t="s">
        <v>776</v>
      </c>
      <c r="E92" s="20">
        <v>43329</v>
      </c>
      <c r="F92" s="5">
        <f t="shared" ca="1" si="10"/>
        <v>2</v>
      </c>
      <c r="G92" s="6" t="s">
        <v>820</v>
      </c>
      <c r="H92" s="6" t="s">
        <v>820</v>
      </c>
      <c r="I92" s="6" t="s">
        <v>820</v>
      </c>
      <c r="J92" s="44">
        <f>EDATE($E92,36)</f>
        <v>44425</v>
      </c>
      <c r="K92" s="44">
        <f t="shared" si="11"/>
        <v>44790</v>
      </c>
      <c r="L92" s="44">
        <f t="shared" si="12"/>
        <v>45155</v>
      </c>
      <c r="M92" s="7" t="s">
        <v>14</v>
      </c>
    </row>
    <row r="93" spans="1:13" ht="18.75" customHeight="1" x14ac:dyDescent="0.3">
      <c r="A93" s="11" t="s">
        <v>675</v>
      </c>
      <c r="B93" s="36">
        <v>2943014</v>
      </c>
      <c r="C93" s="13" t="s">
        <v>676</v>
      </c>
      <c r="D93" s="14" t="s">
        <v>677</v>
      </c>
      <c r="E93" s="4">
        <v>43123</v>
      </c>
      <c r="F93" s="5">
        <f t="shared" ca="1" si="10"/>
        <v>3</v>
      </c>
      <c r="G93" s="6" t="s">
        <v>820</v>
      </c>
      <c r="H93" s="6" t="s">
        <v>820</v>
      </c>
      <c r="I93" s="6" t="s">
        <v>820</v>
      </c>
      <c r="J93" s="6" t="s">
        <v>820</v>
      </c>
      <c r="K93" s="44">
        <f t="shared" si="11"/>
        <v>44584</v>
      </c>
      <c r="L93" s="44">
        <f t="shared" si="12"/>
        <v>44949</v>
      </c>
      <c r="M93" s="7" t="s">
        <v>14</v>
      </c>
    </row>
    <row r="94" spans="1:13" ht="18.75" customHeight="1" x14ac:dyDescent="0.3">
      <c r="A94" s="8" t="s">
        <v>64</v>
      </c>
      <c r="B94" s="37">
        <v>4363478</v>
      </c>
      <c r="C94" s="2" t="s">
        <v>65</v>
      </c>
      <c r="D94" s="3" t="s">
        <v>66</v>
      </c>
      <c r="E94" s="4">
        <v>42964</v>
      </c>
      <c r="F94" s="5">
        <f t="shared" ca="1" si="10"/>
        <v>3</v>
      </c>
      <c r="G94" s="6" t="s">
        <v>820</v>
      </c>
      <c r="H94" s="9" t="s">
        <v>821</v>
      </c>
      <c r="I94" s="9" t="s">
        <v>666</v>
      </c>
      <c r="J94" s="9" t="s">
        <v>666</v>
      </c>
      <c r="K94" s="44">
        <f t="shared" si="11"/>
        <v>44425</v>
      </c>
      <c r="L94" s="44">
        <f t="shared" si="12"/>
        <v>44790</v>
      </c>
      <c r="M94" s="10" t="s">
        <v>51</v>
      </c>
    </row>
    <row r="95" spans="1:13" ht="18.75" customHeight="1" x14ac:dyDescent="0.3">
      <c r="A95" s="8" t="s">
        <v>442</v>
      </c>
      <c r="B95" s="37">
        <v>2433537</v>
      </c>
      <c r="C95" s="2" t="s">
        <v>443</v>
      </c>
      <c r="D95" s="3" t="s">
        <v>444</v>
      </c>
      <c r="E95" s="4">
        <v>43706</v>
      </c>
      <c r="F95" s="5">
        <f t="shared" ca="1" si="10"/>
        <v>1</v>
      </c>
      <c r="G95" s="6" t="s">
        <v>820</v>
      </c>
      <c r="H95" s="9" t="s">
        <v>666</v>
      </c>
      <c r="I95" s="44">
        <f>EDATE($E95,24)</f>
        <v>44437</v>
      </c>
      <c r="J95" s="44">
        <f t="shared" ref="J95:J96" si="14">EDATE($E95,36)</f>
        <v>44802</v>
      </c>
      <c r="K95" s="44">
        <f t="shared" si="11"/>
        <v>45167</v>
      </c>
      <c r="L95" s="44">
        <f t="shared" si="12"/>
        <v>45533</v>
      </c>
      <c r="M95" s="10" t="s">
        <v>402</v>
      </c>
    </row>
    <row r="96" spans="1:13" ht="18.75" customHeight="1" x14ac:dyDescent="0.3">
      <c r="A96" s="8" t="s">
        <v>439</v>
      </c>
      <c r="B96" s="37">
        <v>4701952</v>
      </c>
      <c r="C96" s="2" t="s">
        <v>440</v>
      </c>
      <c r="D96" s="3" t="s">
        <v>441</v>
      </c>
      <c r="E96" s="4">
        <v>43405</v>
      </c>
      <c r="F96" s="5">
        <f t="shared" ca="1" si="10"/>
        <v>2</v>
      </c>
      <c r="G96" s="6" t="s">
        <v>820</v>
      </c>
      <c r="H96" s="6" t="s">
        <v>820</v>
      </c>
      <c r="I96" s="6" t="s">
        <v>820</v>
      </c>
      <c r="J96" s="44">
        <f t="shared" si="14"/>
        <v>44501</v>
      </c>
      <c r="K96" s="44">
        <f t="shared" si="11"/>
        <v>44866</v>
      </c>
      <c r="L96" s="44">
        <f t="shared" si="12"/>
        <v>45231</v>
      </c>
      <c r="M96" s="7" t="s">
        <v>14</v>
      </c>
    </row>
    <row r="97" spans="1:13" ht="18.75" customHeight="1" x14ac:dyDescent="0.3">
      <c r="A97" s="8" t="s">
        <v>174</v>
      </c>
      <c r="B97" s="37">
        <v>3850537</v>
      </c>
      <c r="C97" s="2" t="s">
        <v>175</v>
      </c>
      <c r="D97" s="3" t="s">
        <v>176</v>
      </c>
      <c r="E97" s="4">
        <v>43025</v>
      </c>
      <c r="F97" s="5">
        <f t="shared" ca="1" si="10"/>
        <v>3</v>
      </c>
      <c r="G97" s="6" t="s">
        <v>820</v>
      </c>
      <c r="H97" s="9" t="s">
        <v>666</v>
      </c>
      <c r="I97" s="9" t="s">
        <v>666</v>
      </c>
      <c r="J97" s="9" t="s">
        <v>666</v>
      </c>
      <c r="K97" s="44">
        <f t="shared" si="11"/>
        <v>44486</v>
      </c>
      <c r="L97" s="44">
        <f t="shared" si="12"/>
        <v>44851</v>
      </c>
      <c r="M97" s="10" t="s">
        <v>51</v>
      </c>
    </row>
    <row r="98" spans="1:13" ht="18.75" customHeight="1" x14ac:dyDescent="0.3">
      <c r="A98" s="8" t="s">
        <v>55</v>
      </c>
      <c r="B98" s="37">
        <v>3780952</v>
      </c>
      <c r="C98" s="2" t="s">
        <v>56</v>
      </c>
      <c r="D98" s="3" t="s">
        <v>57</v>
      </c>
      <c r="E98" s="4">
        <v>43454</v>
      </c>
      <c r="F98" s="5">
        <f t="shared" ca="1" si="10"/>
        <v>2</v>
      </c>
      <c r="G98" s="6" t="s">
        <v>820</v>
      </c>
      <c r="H98" s="6" t="s">
        <v>820</v>
      </c>
      <c r="I98" s="9" t="s">
        <v>666</v>
      </c>
      <c r="J98" s="44">
        <f>EDATE($E98,36)</f>
        <v>44550</v>
      </c>
      <c r="K98" s="44">
        <f t="shared" si="11"/>
        <v>44915</v>
      </c>
      <c r="L98" s="44">
        <f t="shared" si="12"/>
        <v>45280</v>
      </c>
      <c r="M98" s="10" t="s">
        <v>27</v>
      </c>
    </row>
    <row r="99" spans="1:13" ht="18.75" customHeight="1" x14ac:dyDescent="0.3">
      <c r="A99" s="8" t="s">
        <v>110</v>
      </c>
      <c r="B99" s="37">
        <v>2504470</v>
      </c>
      <c r="C99" s="2" t="s">
        <v>111</v>
      </c>
      <c r="D99" s="3" t="s">
        <v>112</v>
      </c>
      <c r="E99" s="4">
        <v>42999</v>
      </c>
      <c r="F99" s="5">
        <f t="shared" ca="1" si="10"/>
        <v>3</v>
      </c>
      <c r="G99" s="6" t="s">
        <v>820</v>
      </c>
      <c r="H99" s="6" t="s">
        <v>820</v>
      </c>
      <c r="I99" s="6" t="s">
        <v>820</v>
      </c>
      <c r="J99" s="6" t="s">
        <v>820</v>
      </c>
      <c r="K99" s="44">
        <f t="shared" si="11"/>
        <v>44460</v>
      </c>
      <c r="L99" s="44">
        <f t="shared" si="12"/>
        <v>44825</v>
      </c>
      <c r="M99" s="7" t="s">
        <v>14</v>
      </c>
    </row>
    <row r="100" spans="1:13" ht="18.75" customHeight="1" x14ac:dyDescent="0.3">
      <c r="A100" s="11" t="s">
        <v>762</v>
      </c>
      <c r="B100" s="36">
        <v>2568500</v>
      </c>
      <c r="C100" s="13" t="s">
        <v>763</v>
      </c>
      <c r="D100" s="14" t="s">
        <v>764</v>
      </c>
      <c r="E100" s="4">
        <v>43057</v>
      </c>
      <c r="F100" s="5">
        <f t="shared" ca="1" si="10"/>
        <v>3</v>
      </c>
      <c r="G100" s="6" t="s">
        <v>820</v>
      </c>
      <c r="H100" s="9" t="s">
        <v>821</v>
      </c>
      <c r="I100" s="9" t="s">
        <v>666</v>
      </c>
      <c r="J100" s="9" t="s">
        <v>666</v>
      </c>
      <c r="K100" s="44">
        <f t="shared" si="11"/>
        <v>44518</v>
      </c>
      <c r="L100" s="44">
        <f t="shared" si="12"/>
        <v>44883</v>
      </c>
      <c r="M100" s="10" t="s">
        <v>51</v>
      </c>
    </row>
    <row r="101" spans="1:13" ht="18.75" customHeight="1" x14ac:dyDescent="0.3">
      <c r="A101" s="8" t="s">
        <v>70</v>
      </c>
      <c r="B101" s="37">
        <v>2169512</v>
      </c>
      <c r="C101" s="2" t="s">
        <v>71</v>
      </c>
      <c r="D101" s="3" t="s">
        <v>72</v>
      </c>
      <c r="E101" s="4">
        <v>43014</v>
      </c>
      <c r="F101" s="5">
        <f t="shared" ca="1" si="10"/>
        <v>3</v>
      </c>
      <c r="G101" s="6" t="s">
        <v>820</v>
      </c>
      <c r="H101" s="6" t="s">
        <v>820</v>
      </c>
      <c r="I101" s="6" t="s">
        <v>820</v>
      </c>
      <c r="J101" s="9" t="s">
        <v>666</v>
      </c>
      <c r="K101" s="44">
        <f t="shared" si="11"/>
        <v>44475</v>
      </c>
      <c r="L101" s="44">
        <f t="shared" si="12"/>
        <v>44840</v>
      </c>
      <c r="M101" s="10" t="s">
        <v>35</v>
      </c>
    </row>
    <row r="102" spans="1:13" ht="18.75" customHeight="1" x14ac:dyDescent="0.3">
      <c r="A102" s="11" t="s">
        <v>667</v>
      </c>
      <c r="B102" s="36">
        <v>3525076</v>
      </c>
      <c r="C102" s="13" t="s">
        <v>668</v>
      </c>
      <c r="D102" s="14" t="s">
        <v>145</v>
      </c>
      <c r="E102" s="4">
        <v>43041</v>
      </c>
      <c r="F102" s="5">
        <f t="shared" ca="1" si="10"/>
        <v>3</v>
      </c>
      <c r="G102" s="6" t="s">
        <v>820</v>
      </c>
      <c r="H102" s="6" t="s">
        <v>820</v>
      </c>
      <c r="I102" s="6" t="s">
        <v>820</v>
      </c>
      <c r="J102" s="9" t="s">
        <v>821</v>
      </c>
      <c r="K102" s="44">
        <f t="shared" si="11"/>
        <v>44502</v>
      </c>
      <c r="L102" s="44">
        <f t="shared" si="12"/>
        <v>44867</v>
      </c>
      <c r="M102" s="10" t="s">
        <v>35</v>
      </c>
    </row>
    <row r="103" spans="1:13" ht="18.75" customHeight="1" x14ac:dyDescent="0.3">
      <c r="A103" s="8" t="s">
        <v>143</v>
      </c>
      <c r="B103" s="37">
        <v>3179669</v>
      </c>
      <c r="C103" s="2" t="s">
        <v>144</v>
      </c>
      <c r="D103" s="3" t="s">
        <v>145</v>
      </c>
      <c r="E103" s="4">
        <v>43038</v>
      </c>
      <c r="F103" s="5">
        <f t="shared" ca="1" si="10"/>
        <v>3</v>
      </c>
      <c r="G103" s="6" t="s">
        <v>820</v>
      </c>
      <c r="H103" s="6" t="s">
        <v>820</v>
      </c>
      <c r="I103" s="6" t="s">
        <v>820</v>
      </c>
      <c r="J103" s="6" t="s">
        <v>820</v>
      </c>
      <c r="K103" s="44">
        <f t="shared" si="11"/>
        <v>44499</v>
      </c>
      <c r="L103" s="44">
        <f t="shared" si="12"/>
        <v>44864</v>
      </c>
      <c r="M103" s="7" t="s">
        <v>14</v>
      </c>
    </row>
    <row r="104" spans="1:13" ht="18.75" customHeight="1" x14ac:dyDescent="0.3">
      <c r="A104" s="11" t="s">
        <v>660</v>
      </c>
      <c r="B104" s="36">
        <v>4879353</v>
      </c>
      <c r="C104" s="13" t="s">
        <v>661</v>
      </c>
      <c r="D104" s="14" t="s">
        <v>662</v>
      </c>
      <c r="E104" s="4">
        <v>43428</v>
      </c>
      <c r="F104" s="5">
        <f t="shared" ca="1" si="10"/>
        <v>2</v>
      </c>
      <c r="G104" s="6" t="s">
        <v>820</v>
      </c>
      <c r="H104" s="9" t="s">
        <v>666</v>
      </c>
      <c r="I104" s="9" t="s">
        <v>666</v>
      </c>
      <c r="J104" s="44">
        <f>EDATE($E104,36)</f>
        <v>44524</v>
      </c>
      <c r="K104" s="44">
        <f t="shared" si="11"/>
        <v>44889</v>
      </c>
      <c r="L104" s="44">
        <f t="shared" si="12"/>
        <v>45254</v>
      </c>
      <c r="M104" s="17" t="s">
        <v>31</v>
      </c>
    </row>
    <row r="105" spans="1:13" ht="18.75" customHeight="1" x14ac:dyDescent="0.3">
      <c r="A105" s="8" t="s">
        <v>318</v>
      </c>
      <c r="B105" s="37">
        <v>3738197</v>
      </c>
      <c r="C105" s="2" t="s">
        <v>319</v>
      </c>
      <c r="D105" s="3" t="s">
        <v>320</v>
      </c>
      <c r="E105" s="4">
        <v>43026</v>
      </c>
      <c r="F105" s="5">
        <f t="shared" ca="1" si="10"/>
        <v>3</v>
      </c>
      <c r="G105" s="6" t="s">
        <v>820</v>
      </c>
      <c r="H105" s="6" t="s">
        <v>820</v>
      </c>
      <c r="I105" s="6" t="s">
        <v>820</v>
      </c>
      <c r="J105" s="6" t="s">
        <v>820</v>
      </c>
      <c r="K105" s="44">
        <f t="shared" si="11"/>
        <v>44487</v>
      </c>
      <c r="L105" s="44">
        <f t="shared" si="12"/>
        <v>44852</v>
      </c>
      <c r="M105" s="7" t="s">
        <v>14</v>
      </c>
    </row>
    <row r="106" spans="1:13" ht="18.75" customHeight="1" x14ac:dyDescent="0.3">
      <c r="A106" s="8" t="s">
        <v>378</v>
      </c>
      <c r="B106" s="37">
        <v>3607183</v>
      </c>
      <c r="C106" s="2" t="s">
        <v>379</v>
      </c>
      <c r="D106" s="3" t="s">
        <v>380</v>
      </c>
      <c r="E106" s="4">
        <v>43314</v>
      </c>
      <c r="F106" s="5">
        <f t="shared" ca="1" si="10"/>
        <v>2</v>
      </c>
      <c r="G106" s="6" t="s">
        <v>820</v>
      </c>
      <c r="H106" s="6" t="s">
        <v>820</v>
      </c>
      <c r="I106" s="6" t="s">
        <v>820</v>
      </c>
      <c r="J106" s="44">
        <f t="shared" ref="J106:J109" si="15">EDATE($E106,36)</f>
        <v>44410</v>
      </c>
      <c r="K106" s="44">
        <f t="shared" si="11"/>
        <v>44775</v>
      </c>
      <c r="L106" s="44">
        <f t="shared" si="12"/>
        <v>45140</v>
      </c>
      <c r="M106" s="7" t="s">
        <v>14</v>
      </c>
    </row>
    <row r="107" spans="1:13" ht="18.75" customHeight="1" x14ac:dyDescent="0.3">
      <c r="A107" s="11" t="s">
        <v>672</v>
      </c>
      <c r="B107" s="36">
        <v>2179809</v>
      </c>
      <c r="C107" s="13" t="s">
        <v>673</v>
      </c>
      <c r="D107" s="14" t="s">
        <v>674</v>
      </c>
      <c r="E107" s="4">
        <v>43526</v>
      </c>
      <c r="F107" s="5">
        <f t="shared" ca="1" si="10"/>
        <v>2</v>
      </c>
      <c r="G107" s="6" t="s">
        <v>820</v>
      </c>
      <c r="H107" s="9" t="s">
        <v>821</v>
      </c>
      <c r="I107" s="9" t="s">
        <v>666</v>
      </c>
      <c r="J107" s="44">
        <f t="shared" si="15"/>
        <v>44622</v>
      </c>
      <c r="K107" s="44">
        <f t="shared" si="11"/>
        <v>44987</v>
      </c>
      <c r="L107" s="44">
        <f t="shared" si="12"/>
        <v>45353</v>
      </c>
      <c r="M107" s="10" t="s">
        <v>31</v>
      </c>
    </row>
    <row r="108" spans="1:13" ht="18.75" customHeight="1" x14ac:dyDescent="0.3">
      <c r="A108" s="8" t="s">
        <v>813</v>
      </c>
      <c r="B108" s="37">
        <v>3387907</v>
      </c>
      <c r="C108" s="2" t="s">
        <v>802</v>
      </c>
      <c r="D108" s="3" t="s">
        <v>803</v>
      </c>
      <c r="E108" s="4">
        <v>43983</v>
      </c>
      <c r="F108" s="5">
        <f t="shared" ca="1" si="10"/>
        <v>0</v>
      </c>
      <c r="G108" s="6" t="s">
        <v>820</v>
      </c>
      <c r="H108" s="44">
        <f>EDATE($E108,12)</f>
        <v>44348</v>
      </c>
      <c r="I108" s="44">
        <f>EDATE($E108,24)</f>
        <v>44713</v>
      </c>
      <c r="J108" s="44">
        <f t="shared" si="15"/>
        <v>45078</v>
      </c>
      <c r="K108" s="44">
        <f t="shared" si="11"/>
        <v>45444</v>
      </c>
      <c r="L108" s="44">
        <f t="shared" si="12"/>
        <v>45809</v>
      </c>
      <c r="M108" s="7" t="s">
        <v>14</v>
      </c>
    </row>
    <row r="109" spans="1:13" ht="18.75" customHeight="1" x14ac:dyDescent="0.3">
      <c r="A109" s="11" t="s">
        <v>735</v>
      </c>
      <c r="B109" s="36">
        <v>3593025</v>
      </c>
      <c r="C109" s="13" t="s">
        <v>736</v>
      </c>
      <c r="D109" s="14" t="s">
        <v>737</v>
      </c>
      <c r="E109" s="4">
        <v>43417</v>
      </c>
      <c r="F109" s="5">
        <f t="shared" ca="1" si="10"/>
        <v>2</v>
      </c>
      <c r="G109" s="6" t="s">
        <v>820</v>
      </c>
      <c r="H109" s="6" t="s">
        <v>820</v>
      </c>
      <c r="I109" s="6" t="s">
        <v>820</v>
      </c>
      <c r="J109" s="44">
        <f t="shared" si="15"/>
        <v>44513</v>
      </c>
      <c r="K109" s="44">
        <f t="shared" si="11"/>
        <v>44878</v>
      </c>
      <c r="L109" s="44">
        <f t="shared" si="12"/>
        <v>45243</v>
      </c>
      <c r="M109" s="7" t="s">
        <v>14</v>
      </c>
    </row>
    <row r="110" spans="1:13" ht="18.75" customHeight="1" x14ac:dyDescent="0.3">
      <c r="A110" s="8" t="s">
        <v>393</v>
      </c>
      <c r="B110" s="37">
        <v>3803574</v>
      </c>
      <c r="C110" s="2" t="s">
        <v>394</v>
      </c>
      <c r="D110" s="3" t="s">
        <v>395</v>
      </c>
      <c r="E110" s="4">
        <v>43018</v>
      </c>
      <c r="F110" s="5">
        <f t="shared" ca="1" si="10"/>
        <v>3</v>
      </c>
      <c r="G110" s="6" t="s">
        <v>820</v>
      </c>
      <c r="H110" s="6" t="s">
        <v>820</v>
      </c>
      <c r="I110" s="9" t="s">
        <v>666</v>
      </c>
      <c r="J110" s="9" t="s">
        <v>666</v>
      </c>
      <c r="K110" s="44">
        <f t="shared" si="11"/>
        <v>44479</v>
      </c>
      <c r="L110" s="44">
        <f t="shared" si="12"/>
        <v>44844</v>
      </c>
      <c r="M110" s="10" t="s">
        <v>100</v>
      </c>
    </row>
    <row r="111" spans="1:13" ht="18.75" customHeight="1" x14ac:dyDescent="0.3">
      <c r="A111" s="11" t="s">
        <v>590</v>
      </c>
      <c r="B111" s="36">
        <v>4550656</v>
      </c>
      <c r="C111" s="13" t="s">
        <v>591</v>
      </c>
      <c r="D111" s="14" t="s">
        <v>592</v>
      </c>
      <c r="E111" s="4">
        <v>43383</v>
      </c>
      <c r="F111" s="5">
        <f t="shared" ca="1" si="10"/>
        <v>2</v>
      </c>
      <c r="G111" s="6" t="s">
        <v>820</v>
      </c>
      <c r="H111" s="6" t="s">
        <v>820</v>
      </c>
      <c r="I111" s="6" t="s">
        <v>820</v>
      </c>
      <c r="J111" s="44">
        <f>EDATE($E111,36)</f>
        <v>44479</v>
      </c>
      <c r="K111" s="44">
        <f t="shared" si="11"/>
        <v>44844</v>
      </c>
      <c r="L111" s="44">
        <f t="shared" si="12"/>
        <v>45209</v>
      </c>
      <c r="M111" s="7" t="s">
        <v>14</v>
      </c>
    </row>
    <row r="112" spans="1:13" ht="18.75" customHeight="1" x14ac:dyDescent="0.3">
      <c r="A112" s="8" t="s">
        <v>357</v>
      </c>
      <c r="B112" s="37">
        <v>3188659</v>
      </c>
      <c r="C112" s="2" t="s">
        <v>358</v>
      </c>
      <c r="D112" s="3" t="s">
        <v>359</v>
      </c>
      <c r="E112" s="4">
        <v>43023</v>
      </c>
      <c r="F112" s="5">
        <f t="shared" ca="1" si="10"/>
        <v>3</v>
      </c>
      <c r="G112" s="6" t="s">
        <v>820</v>
      </c>
      <c r="H112" s="6" t="s">
        <v>820</v>
      </c>
      <c r="I112" s="6" t="s">
        <v>820</v>
      </c>
      <c r="J112" s="6" t="s">
        <v>820</v>
      </c>
      <c r="K112" s="44">
        <f t="shared" si="11"/>
        <v>44484</v>
      </c>
      <c r="L112" s="44">
        <f t="shared" si="12"/>
        <v>44849</v>
      </c>
      <c r="M112" s="7" t="s">
        <v>14</v>
      </c>
    </row>
    <row r="113" spans="1:13" ht="18.75" customHeight="1" x14ac:dyDescent="0.3">
      <c r="A113" s="8" t="s">
        <v>304</v>
      </c>
      <c r="B113" s="37">
        <v>4432611</v>
      </c>
      <c r="C113" s="2" t="s">
        <v>305</v>
      </c>
      <c r="D113" s="3" t="s">
        <v>306</v>
      </c>
      <c r="E113" s="4">
        <v>43308</v>
      </c>
      <c r="F113" s="5">
        <f t="shared" ca="1" si="10"/>
        <v>2</v>
      </c>
      <c r="G113" s="6" t="s">
        <v>820</v>
      </c>
      <c r="H113" s="6" t="s">
        <v>820</v>
      </c>
      <c r="I113" s="6" t="s">
        <v>820</v>
      </c>
      <c r="J113" s="44">
        <f>EDATE($E113,36)</f>
        <v>44404</v>
      </c>
      <c r="K113" s="44">
        <f t="shared" si="11"/>
        <v>44769</v>
      </c>
      <c r="L113" s="44">
        <f t="shared" si="12"/>
        <v>45134</v>
      </c>
      <c r="M113" s="7" t="s">
        <v>14</v>
      </c>
    </row>
    <row r="114" spans="1:13" ht="18.75" customHeight="1" x14ac:dyDescent="0.3">
      <c r="A114" s="8" t="s">
        <v>101</v>
      </c>
      <c r="B114" s="37">
        <v>3795995</v>
      </c>
      <c r="C114" s="2" t="s">
        <v>102</v>
      </c>
      <c r="D114" s="3" t="s">
        <v>103</v>
      </c>
      <c r="E114" s="4">
        <v>43090</v>
      </c>
      <c r="F114" s="5">
        <f t="shared" ca="1" si="10"/>
        <v>3</v>
      </c>
      <c r="G114" s="6" t="s">
        <v>820</v>
      </c>
      <c r="H114" s="6" t="s">
        <v>820</v>
      </c>
      <c r="I114" s="6" t="s">
        <v>820</v>
      </c>
      <c r="J114" s="6" t="s">
        <v>820</v>
      </c>
      <c r="K114" s="44">
        <f t="shared" si="11"/>
        <v>44551</v>
      </c>
      <c r="L114" s="44">
        <f t="shared" si="12"/>
        <v>44916</v>
      </c>
      <c r="M114" s="7" t="s">
        <v>14</v>
      </c>
    </row>
    <row r="115" spans="1:13" ht="18.75" customHeight="1" x14ac:dyDescent="0.3">
      <c r="A115" s="8" t="s">
        <v>315</v>
      </c>
      <c r="B115" s="37">
        <v>4850293</v>
      </c>
      <c r="C115" s="2" t="s">
        <v>316</v>
      </c>
      <c r="D115" s="3" t="s">
        <v>317</v>
      </c>
      <c r="E115" s="4">
        <v>43027</v>
      </c>
      <c r="F115" s="5">
        <f t="shared" ca="1" si="10"/>
        <v>3</v>
      </c>
      <c r="G115" s="6" t="s">
        <v>820</v>
      </c>
      <c r="H115" s="9" t="s">
        <v>666</v>
      </c>
      <c r="I115" s="9" t="s">
        <v>666</v>
      </c>
      <c r="J115" s="9" t="s">
        <v>666</v>
      </c>
      <c r="K115" s="44">
        <f t="shared" si="11"/>
        <v>44488</v>
      </c>
      <c r="L115" s="44">
        <f t="shared" si="12"/>
        <v>44853</v>
      </c>
      <c r="M115" s="10" t="s">
        <v>51</v>
      </c>
    </row>
    <row r="116" spans="1:13" ht="18.75" customHeight="1" x14ac:dyDescent="0.3">
      <c r="A116" s="8" t="s">
        <v>445</v>
      </c>
      <c r="B116" s="37">
        <v>3525121</v>
      </c>
      <c r="C116" s="2" t="s">
        <v>446</v>
      </c>
      <c r="D116" s="3" t="s">
        <v>447</v>
      </c>
      <c r="E116" s="4">
        <v>43042</v>
      </c>
      <c r="F116" s="5">
        <f t="shared" ca="1" si="10"/>
        <v>3</v>
      </c>
      <c r="G116" s="6" t="s">
        <v>820</v>
      </c>
      <c r="H116" s="6" t="s">
        <v>820</v>
      </c>
      <c r="I116" s="6" t="s">
        <v>820</v>
      </c>
      <c r="J116" s="6" t="s">
        <v>820</v>
      </c>
      <c r="K116" s="44">
        <f t="shared" si="11"/>
        <v>44503</v>
      </c>
      <c r="L116" s="44">
        <f t="shared" si="12"/>
        <v>44868</v>
      </c>
      <c r="M116" s="7" t="s">
        <v>14</v>
      </c>
    </row>
    <row r="117" spans="1:13" ht="18.75" customHeight="1" x14ac:dyDescent="0.3">
      <c r="A117" s="8" t="s">
        <v>242</v>
      </c>
      <c r="B117" s="37">
        <v>2195128</v>
      </c>
      <c r="C117" s="2" t="s">
        <v>243</v>
      </c>
      <c r="D117" s="3" t="s">
        <v>244</v>
      </c>
      <c r="E117" s="4">
        <v>43036</v>
      </c>
      <c r="F117" s="5">
        <f t="shared" ca="1" si="10"/>
        <v>3</v>
      </c>
      <c r="G117" s="6" t="s">
        <v>820</v>
      </c>
      <c r="H117" s="6" t="s">
        <v>820</v>
      </c>
      <c r="I117" s="6" t="s">
        <v>820</v>
      </c>
      <c r="J117" s="6" t="s">
        <v>820</v>
      </c>
      <c r="K117" s="44">
        <f t="shared" si="11"/>
        <v>44497</v>
      </c>
      <c r="L117" s="44">
        <f t="shared" si="12"/>
        <v>44862</v>
      </c>
      <c r="M117" s="7" t="s">
        <v>14</v>
      </c>
    </row>
    <row r="118" spans="1:13" ht="18.75" customHeight="1" x14ac:dyDescent="0.3">
      <c r="A118" s="15" t="s">
        <v>525</v>
      </c>
      <c r="B118" s="21">
        <v>3404048</v>
      </c>
      <c r="C118" s="13" t="s">
        <v>526</v>
      </c>
      <c r="D118" s="14" t="s">
        <v>527</v>
      </c>
      <c r="E118" s="16">
        <v>43085</v>
      </c>
      <c r="F118" s="5">
        <f t="shared" ca="1" si="10"/>
        <v>3</v>
      </c>
      <c r="G118" s="6" t="s">
        <v>820</v>
      </c>
      <c r="H118" s="6" t="s">
        <v>820</v>
      </c>
      <c r="I118" s="6" t="s">
        <v>820</v>
      </c>
      <c r="J118" s="9" t="s">
        <v>666</v>
      </c>
      <c r="K118" s="44">
        <f t="shared" si="11"/>
        <v>44546</v>
      </c>
      <c r="L118" s="44">
        <f t="shared" si="12"/>
        <v>44911</v>
      </c>
      <c r="M118" s="10" t="s">
        <v>35</v>
      </c>
    </row>
    <row r="119" spans="1:13" ht="18.75" customHeight="1" x14ac:dyDescent="0.3">
      <c r="A119" s="8" t="s">
        <v>113</v>
      </c>
      <c r="B119" s="37">
        <v>2880908</v>
      </c>
      <c r="C119" s="2" t="s">
        <v>114</v>
      </c>
      <c r="D119" s="3" t="s">
        <v>115</v>
      </c>
      <c r="E119" s="4">
        <v>43447</v>
      </c>
      <c r="F119" s="5">
        <f t="shared" ca="1" si="10"/>
        <v>2</v>
      </c>
      <c r="G119" s="6" t="s">
        <v>820</v>
      </c>
      <c r="H119" s="6" t="s">
        <v>820</v>
      </c>
      <c r="I119" s="9" t="s">
        <v>666</v>
      </c>
      <c r="J119" s="44">
        <f t="shared" ref="J119:J120" si="16">EDATE($E119,36)</f>
        <v>44543</v>
      </c>
      <c r="K119" s="44">
        <f t="shared" si="11"/>
        <v>44908</v>
      </c>
      <c r="L119" s="44">
        <f t="shared" si="12"/>
        <v>45273</v>
      </c>
      <c r="M119" s="10" t="s">
        <v>27</v>
      </c>
    </row>
    <row r="120" spans="1:13" ht="18.75" customHeight="1" x14ac:dyDescent="0.3">
      <c r="A120" s="8" t="s">
        <v>18</v>
      </c>
      <c r="B120" s="37">
        <v>4939225</v>
      </c>
      <c r="C120" s="2" t="s">
        <v>19</v>
      </c>
      <c r="D120" s="3" t="s">
        <v>20</v>
      </c>
      <c r="E120" s="4">
        <v>44093</v>
      </c>
      <c r="F120" s="5">
        <f t="shared" ca="1" si="10"/>
        <v>0</v>
      </c>
      <c r="G120" s="6" t="s">
        <v>820</v>
      </c>
      <c r="H120" s="6" t="s">
        <v>820</v>
      </c>
      <c r="I120" s="44">
        <f>EDATE($E120,24)</f>
        <v>44823</v>
      </c>
      <c r="J120" s="44">
        <f t="shared" si="16"/>
        <v>45188</v>
      </c>
      <c r="K120" s="44">
        <f t="shared" si="11"/>
        <v>45554</v>
      </c>
      <c r="L120" s="44">
        <f t="shared" si="12"/>
        <v>45919</v>
      </c>
      <c r="M120" s="7" t="s">
        <v>14</v>
      </c>
    </row>
    <row r="121" spans="1:13" ht="18.75" customHeight="1" x14ac:dyDescent="0.3">
      <c r="A121" s="15" t="s">
        <v>557</v>
      </c>
      <c r="B121" s="21">
        <v>4185938</v>
      </c>
      <c r="C121" s="13" t="s">
        <v>558</v>
      </c>
      <c r="D121" s="14" t="s">
        <v>559</v>
      </c>
      <c r="E121" s="16">
        <v>43069</v>
      </c>
      <c r="F121" s="5">
        <f t="shared" ca="1" si="10"/>
        <v>3</v>
      </c>
      <c r="G121" s="6" t="s">
        <v>820</v>
      </c>
      <c r="H121" s="6" t="s">
        <v>820</v>
      </c>
      <c r="I121" s="6" t="s">
        <v>820</v>
      </c>
      <c r="J121" s="9" t="s">
        <v>821</v>
      </c>
      <c r="K121" s="44">
        <f t="shared" si="11"/>
        <v>44530</v>
      </c>
      <c r="L121" s="44">
        <f t="shared" si="12"/>
        <v>44895</v>
      </c>
      <c r="M121" s="10" t="s">
        <v>35</v>
      </c>
    </row>
    <row r="122" spans="1:13" ht="18.75" customHeight="1" x14ac:dyDescent="0.3">
      <c r="A122" s="8" t="s">
        <v>351</v>
      </c>
      <c r="B122" s="37">
        <v>2399764</v>
      </c>
      <c r="C122" s="2" t="s">
        <v>352</v>
      </c>
      <c r="D122" s="3" t="s">
        <v>353</v>
      </c>
      <c r="E122" s="4">
        <v>43026</v>
      </c>
      <c r="F122" s="5">
        <f t="shared" ca="1" si="10"/>
        <v>3</v>
      </c>
      <c r="G122" s="6" t="s">
        <v>820</v>
      </c>
      <c r="H122" s="9" t="s">
        <v>821</v>
      </c>
      <c r="I122" s="9" t="s">
        <v>666</v>
      </c>
      <c r="J122" s="9" t="s">
        <v>666</v>
      </c>
      <c r="K122" s="44">
        <f t="shared" si="11"/>
        <v>44487</v>
      </c>
      <c r="L122" s="44">
        <f t="shared" si="12"/>
        <v>44852</v>
      </c>
      <c r="M122" s="10" t="s">
        <v>51</v>
      </c>
    </row>
    <row r="123" spans="1:13" ht="18.75" customHeight="1" x14ac:dyDescent="0.3">
      <c r="A123" s="11" t="s">
        <v>584</v>
      </c>
      <c r="B123" s="36">
        <v>3981680</v>
      </c>
      <c r="C123" s="13" t="s">
        <v>585</v>
      </c>
      <c r="D123" s="14" t="s">
        <v>586</v>
      </c>
      <c r="E123" s="4">
        <v>43455</v>
      </c>
      <c r="F123" s="5">
        <f t="shared" ca="1" si="10"/>
        <v>2</v>
      </c>
      <c r="G123" s="6" t="s">
        <v>820</v>
      </c>
      <c r="H123" s="6" t="s">
        <v>820</v>
      </c>
      <c r="I123" s="6" t="s">
        <v>820</v>
      </c>
      <c r="J123" s="44">
        <f>EDATE($E123,36)</f>
        <v>44551</v>
      </c>
      <c r="K123" s="44">
        <f t="shared" si="11"/>
        <v>44916</v>
      </c>
      <c r="L123" s="44">
        <f t="shared" si="12"/>
        <v>45281</v>
      </c>
      <c r="M123" s="7" t="s">
        <v>14</v>
      </c>
    </row>
    <row r="124" spans="1:13" ht="18.75" customHeight="1" x14ac:dyDescent="0.3">
      <c r="A124" s="15" t="s">
        <v>541</v>
      </c>
      <c r="B124" s="21">
        <v>3202786</v>
      </c>
      <c r="C124" s="13" t="s">
        <v>49</v>
      </c>
      <c r="D124" s="14" t="s">
        <v>542</v>
      </c>
      <c r="E124" s="16">
        <v>43083</v>
      </c>
      <c r="F124" s="5">
        <f t="shared" ca="1" si="10"/>
        <v>3</v>
      </c>
      <c r="G124" s="6" t="s">
        <v>820</v>
      </c>
      <c r="H124" s="6" t="s">
        <v>820</v>
      </c>
      <c r="I124" s="6" t="s">
        <v>820</v>
      </c>
      <c r="J124" s="6" t="s">
        <v>820</v>
      </c>
      <c r="K124" s="44">
        <f t="shared" si="11"/>
        <v>44544</v>
      </c>
      <c r="L124" s="44">
        <f t="shared" si="12"/>
        <v>44909</v>
      </c>
      <c r="M124" s="7" t="s">
        <v>14</v>
      </c>
    </row>
    <row r="125" spans="1:13" ht="18.75" customHeight="1" x14ac:dyDescent="0.3">
      <c r="A125" s="8" t="s">
        <v>21</v>
      </c>
      <c r="B125" s="37">
        <v>3208008</v>
      </c>
      <c r="C125" s="2" t="s">
        <v>22</v>
      </c>
      <c r="D125" s="3" t="s">
        <v>23</v>
      </c>
      <c r="E125" s="4">
        <v>43006</v>
      </c>
      <c r="F125" s="5">
        <f t="shared" ca="1" si="10"/>
        <v>3</v>
      </c>
      <c r="G125" s="6" t="s">
        <v>820</v>
      </c>
      <c r="H125" s="6" t="s">
        <v>820</v>
      </c>
      <c r="I125" s="6" t="s">
        <v>820</v>
      </c>
      <c r="J125" s="6" t="s">
        <v>820</v>
      </c>
      <c r="K125" s="44">
        <f t="shared" si="11"/>
        <v>44467</v>
      </c>
      <c r="L125" s="44">
        <f t="shared" si="12"/>
        <v>44832</v>
      </c>
      <c r="M125" s="7" t="s">
        <v>14</v>
      </c>
    </row>
    <row r="126" spans="1:13" ht="18.75" customHeight="1" x14ac:dyDescent="0.3">
      <c r="A126" s="8" t="s">
        <v>82</v>
      </c>
      <c r="B126" s="37">
        <v>4379910</v>
      </c>
      <c r="C126" s="2" t="s">
        <v>83</v>
      </c>
      <c r="D126" s="3" t="s">
        <v>84</v>
      </c>
      <c r="E126" s="4">
        <v>43258</v>
      </c>
      <c r="F126" s="5">
        <f t="shared" ca="1" si="10"/>
        <v>2</v>
      </c>
      <c r="G126" s="6" t="s">
        <v>820</v>
      </c>
      <c r="H126" s="6" t="s">
        <v>820</v>
      </c>
      <c r="I126" s="9" t="s">
        <v>666</v>
      </c>
      <c r="J126" s="44">
        <f t="shared" ref="J126:J127" si="17">EDATE($E126,36)</f>
        <v>44354</v>
      </c>
      <c r="K126" s="44">
        <f t="shared" si="11"/>
        <v>44719</v>
      </c>
      <c r="L126" s="44">
        <f t="shared" si="12"/>
        <v>45084</v>
      </c>
      <c r="M126" s="10" t="s">
        <v>27</v>
      </c>
    </row>
    <row r="127" spans="1:13" ht="18.75" customHeight="1" x14ac:dyDescent="0.3">
      <c r="A127" s="8" t="s">
        <v>406</v>
      </c>
      <c r="B127" s="37">
        <v>4048560</v>
      </c>
      <c r="C127" s="2" t="s">
        <v>407</v>
      </c>
      <c r="D127" s="3" t="s">
        <v>408</v>
      </c>
      <c r="E127" s="4">
        <v>43527</v>
      </c>
      <c r="F127" s="5">
        <f t="shared" ca="1" si="10"/>
        <v>2</v>
      </c>
      <c r="G127" s="6" t="s">
        <v>820</v>
      </c>
      <c r="H127" s="6" t="s">
        <v>820</v>
      </c>
      <c r="I127" s="9" t="s">
        <v>821</v>
      </c>
      <c r="J127" s="44">
        <f t="shared" si="17"/>
        <v>44623</v>
      </c>
      <c r="K127" s="44">
        <f t="shared" si="11"/>
        <v>44988</v>
      </c>
      <c r="L127" s="44">
        <f t="shared" si="12"/>
        <v>45354</v>
      </c>
      <c r="M127" s="10" t="s">
        <v>27</v>
      </c>
    </row>
    <row r="128" spans="1:13" ht="18.75" customHeight="1" x14ac:dyDescent="0.3">
      <c r="A128" s="15" t="s">
        <v>560</v>
      </c>
      <c r="B128" s="21">
        <v>2009338</v>
      </c>
      <c r="C128" s="13" t="s">
        <v>561</v>
      </c>
      <c r="D128" s="14" t="s">
        <v>562</v>
      </c>
      <c r="E128" s="16">
        <v>42958</v>
      </c>
      <c r="F128" s="5">
        <f t="shared" ca="1" si="10"/>
        <v>3</v>
      </c>
      <c r="G128" s="6" t="s">
        <v>820</v>
      </c>
      <c r="H128" s="6" t="s">
        <v>820</v>
      </c>
      <c r="I128" s="6" t="s">
        <v>820</v>
      </c>
      <c r="J128" s="6" t="s">
        <v>820</v>
      </c>
      <c r="K128" s="44">
        <f t="shared" si="11"/>
        <v>44419</v>
      </c>
      <c r="L128" s="44">
        <f t="shared" si="12"/>
        <v>44784</v>
      </c>
      <c r="M128" s="7" t="s">
        <v>14</v>
      </c>
    </row>
    <row r="129" spans="1:13" ht="18.75" customHeight="1" x14ac:dyDescent="0.3">
      <c r="A129" s="8" t="s">
        <v>251</v>
      </c>
      <c r="B129" s="37">
        <v>4660526</v>
      </c>
      <c r="C129" s="2" t="s">
        <v>252</v>
      </c>
      <c r="D129" s="3" t="s">
        <v>90</v>
      </c>
      <c r="E129" s="4">
        <v>42997</v>
      </c>
      <c r="F129" s="5">
        <f t="shared" ca="1" si="10"/>
        <v>3</v>
      </c>
      <c r="G129" s="6" t="s">
        <v>820</v>
      </c>
      <c r="H129" s="6" t="s">
        <v>820</v>
      </c>
      <c r="I129" s="6" t="s">
        <v>820</v>
      </c>
      <c r="J129" s="6" t="s">
        <v>820</v>
      </c>
      <c r="K129" s="44">
        <f t="shared" si="11"/>
        <v>44458</v>
      </c>
      <c r="L129" s="44">
        <f t="shared" si="12"/>
        <v>44823</v>
      </c>
      <c r="M129" s="7" t="s">
        <v>14</v>
      </c>
    </row>
    <row r="130" spans="1:13" ht="18.75" customHeight="1" x14ac:dyDescent="0.3">
      <c r="A130" s="8" t="s">
        <v>88</v>
      </c>
      <c r="B130" s="37">
        <v>3825823</v>
      </c>
      <c r="C130" s="2" t="s">
        <v>89</v>
      </c>
      <c r="D130" s="3" t="s">
        <v>90</v>
      </c>
      <c r="E130" s="4">
        <v>42994</v>
      </c>
      <c r="F130" s="5">
        <f t="shared" ca="1" si="10"/>
        <v>3</v>
      </c>
      <c r="G130" s="6" t="s">
        <v>820</v>
      </c>
      <c r="H130" s="6" t="s">
        <v>820</v>
      </c>
      <c r="I130" s="6" t="s">
        <v>820</v>
      </c>
      <c r="J130" s="9" t="s">
        <v>666</v>
      </c>
      <c r="K130" s="44">
        <f t="shared" si="11"/>
        <v>44455</v>
      </c>
      <c r="L130" s="44">
        <f t="shared" si="12"/>
        <v>44820</v>
      </c>
      <c r="M130" s="10" t="s">
        <v>35</v>
      </c>
    </row>
    <row r="131" spans="1:13" ht="18.75" customHeight="1" x14ac:dyDescent="0.3">
      <c r="A131" s="11" t="s">
        <v>657</v>
      </c>
      <c r="B131" s="36">
        <v>3420157</v>
      </c>
      <c r="C131" s="13" t="s">
        <v>658</v>
      </c>
      <c r="D131" s="14" t="s">
        <v>659</v>
      </c>
      <c r="E131" s="4">
        <v>43134</v>
      </c>
      <c r="F131" s="5">
        <f t="shared" ca="1" si="10"/>
        <v>3</v>
      </c>
      <c r="G131" s="6" t="s">
        <v>820</v>
      </c>
      <c r="H131" s="6" t="s">
        <v>820</v>
      </c>
      <c r="I131" s="6" t="s">
        <v>820</v>
      </c>
      <c r="J131" s="9" t="s">
        <v>666</v>
      </c>
      <c r="K131" s="44">
        <f t="shared" si="11"/>
        <v>44595</v>
      </c>
      <c r="L131" s="44">
        <f t="shared" si="12"/>
        <v>44960</v>
      </c>
      <c r="M131" s="10" t="s">
        <v>35</v>
      </c>
    </row>
    <row r="132" spans="1:13" ht="18.75" customHeight="1" x14ac:dyDescent="0.3">
      <c r="A132" s="8" t="s">
        <v>412</v>
      </c>
      <c r="B132" s="37">
        <v>3650212</v>
      </c>
      <c r="C132" s="2" t="s">
        <v>413</v>
      </c>
      <c r="D132" s="3" t="s">
        <v>414</v>
      </c>
      <c r="E132" s="4">
        <v>43534</v>
      </c>
      <c r="F132" s="5">
        <f t="shared" ca="1" si="10"/>
        <v>2</v>
      </c>
      <c r="G132" s="6" t="s">
        <v>820</v>
      </c>
      <c r="H132" s="6" t="s">
        <v>820</v>
      </c>
      <c r="I132" s="9" t="s">
        <v>666</v>
      </c>
      <c r="J132" s="44">
        <f t="shared" ref="J132:J133" si="18">EDATE($E132,36)</f>
        <v>44630</v>
      </c>
      <c r="K132" s="44">
        <f t="shared" si="11"/>
        <v>44995</v>
      </c>
      <c r="L132" s="44">
        <f t="shared" si="12"/>
        <v>45361</v>
      </c>
      <c r="M132" s="10" t="s">
        <v>27</v>
      </c>
    </row>
    <row r="133" spans="1:13" ht="18.75" customHeight="1" x14ac:dyDescent="0.3">
      <c r="A133" s="8" t="s">
        <v>180</v>
      </c>
      <c r="B133" s="37">
        <v>1537368</v>
      </c>
      <c r="C133" s="2" t="s">
        <v>181</v>
      </c>
      <c r="D133" s="3" t="s">
        <v>182</v>
      </c>
      <c r="E133" s="4">
        <v>43347</v>
      </c>
      <c r="F133" s="5">
        <f t="shared" ref="F133:F196" ca="1" si="19">+DATEDIF(E133,TODAY(),"Y")</f>
        <v>2</v>
      </c>
      <c r="G133" s="6" t="s">
        <v>820</v>
      </c>
      <c r="H133" s="6" t="s">
        <v>820</v>
      </c>
      <c r="I133" s="6" t="s">
        <v>820</v>
      </c>
      <c r="J133" s="44">
        <f t="shared" si="18"/>
        <v>44443</v>
      </c>
      <c r="K133" s="44">
        <f t="shared" si="11"/>
        <v>44808</v>
      </c>
      <c r="L133" s="44">
        <f t="shared" si="12"/>
        <v>45173</v>
      </c>
      <c r="M133" s="7" t="s">
        <v>14</v>
      </c>
    </row>
    <row r="134" spans="1:13" ht="18.75" customHeight="1" x14ac:dyDescent="0.3">
      <c r="A134" s="8" t="s">
        <v>67</v>
      </c>
      <c r="B134" s="37">
        <v>3542463</v>
      </c>
      <c r="C134" s="2" t="s">
        <v>68</v>
      </c>
      <c r="D134" s="3" t="s">
        <v>69</v>
      </c>
      <c r="E134" s="4">
        <v>42920</v>
      </c>
      <c r="F134" s="5">
        <f t="shared" ca="1" si="19"/>
        <v>3</v>
      </c>
      <c r="G134" s="6" t="s">
        <v>820</v>
      </c>
      <c r="H134" s="6" t="s">
        <v>820</v>
      </c>
      <c r="I134" s="9" t="s">
        <v>666</v>
      </c>
      <c r="J134" s="9" t="s">
        <v>666</v>
      </c>
      <c r="K134" s="44">
        <f t="shared" ref="K134:K177" si="20">EDATE($E134,48)</f>
        <v>44381</v>
      </c>
      <c r="L134" s="44">
        <f t="shared" ref="L134:L197" si="21">EDATE($E134,60)</f>
        <v>44746</v>
      </c>
      <c r="M134" s="10" t="s">
        <v>100</v>
      </c>
    </row>
    <row r="135" spans="1:13" ht="18.75" customHeight="1" x14ac:dyDescent="0.3">
      <c r="A135" s="8" t="s">
        <v>307</v>
      </c>
      <c r="B135" s="37">
        <v>2285837</v>
      </c>
      <c r="C135" s="2" t="s">
        <v>308</v>
      </c>
      <c r="D135" s="3" t="s">
        <v>69</v>
      </c>
      <c r="E135" s="4">
        <v>44027</v>
      </c>
      <c r="F135" s="5">
        <f t="shared" ca="1" si="19"/>
        <v>0</v>
      </c>
      <c r="G135" s="6" t="s">
        <v>820</v>
      </c>
      <c r="H135" s="44">
        <f>EDATE($E135,12)</f>
        <v>44392</v>
      </c>
      <c r="I135" s="44">
        <f>EDATE($E135,24)</f>
        <v>44757</v>
      </c>
      <c r="J135" s="44">
        <f>EDATE($E135,36)</f>
        <v>45122</v>
      </c>
      <c r="K135" s="44">
        <f t="shared" si="20"/>
        <v>45488</v>
      </c>
      <c r="L135" s="44">
        <f t="shared" si="21"/>
        <v>45853</v>
      </c>
      <c r="M135" s="7" t="s">
        <v>14</v>
      </c>
    </row>
    <row r="136" spans="1:13" ht="18.75" customHeight="1" x14ac:dyDescent="0.3">
      <c r="A136" s="8" t="s">
        <v>345</v>
      </c>
      <c r="B136" s="37">
        <v>3399201</v>
      </c>
      <c r="C136" s="2" t="s">
        <v>346</v>
      </c>
      <c r="D136" s="3" t="s">
        <v>347</v>
      </c>
      <c r="E136" s="4">
        <v>42958</v>
      </c>
      <c r="F136" s="5">
        <f t="shared" ca="1" si="19"/>
        <v>3</v>
      </c>
      <c r="G136" s="6" t="s">
        <v>820</v>
      </c>
      <c r="H136" s="6" t="s">
        <v>820</v>
      </c>
      <c r="I136" s="6" t="s">
        <v>820</v>
      </c>
      <c r="J136" s="6" t="s">
        <v>820</v>
      </c>
      <c r="K136" s="44">
        <f t="shared" si="20"/>
        <v>44419</v>
      </c>
      <c r="L136" s="44">
        <f t="shared" si="21"/>
        <v>44784</v>
      </c>
      <c r="M136" s="7" t="s">
        <v>14</v>
      </c>
    </row>
    <row r="137" spans="1:13" ht="18.75" customHeight="1" x14ac:dyDescent="0.3">
      <c r="A137" s="11" t="s">
        <v>636</v>
      </c>
      <c r="B137" s="36">
        <v>2336957</v>
      </c>
      <c r="C137" s="13" t="s">
        <v>637</v>
      </c>
      <c r="D137" s="14" t="s">
        <v>638</v>
      </c>
      <c r="E137" s="4">
        <v>42999</v>
      </c>
      <c r="F137" s="5">
        <f t="shared" ca="1" si="19"/>
        <v>3</v>
      </c>
      <c r="G137" s="6" t="s">
        <v>820</v>
      </c>
      <c r="H137" s="6" t="s">
        <v>820</v>
      </c>
      <c r="I137" s="6" t="s">
        <v>820</v>
      </c>
      <c r="J137" s="6" t="s">
        <v>820</v>
      </c>
      <c r="K137" s="44">
        <f t="shared" si="20"/>
        <v>44460</v>
      </c>
      <c r="L137" s="44">
        <f t="shared" si="21"/>
        <v>44825</v>
      </c>
      <c r="M137" s="7" t="s">
        <v>14</v>
      </c>
    </row>
    <row r="138" spans="1:13" ht="18.75" customHeight="1" x14ac:dyDescent="0.3">
      <c r="A138" s="8" t="s">
        <v>177</v>
      </c>
      <c r="B138" s="37">
        <v>2926038</v>
      </c>
      <c r="C138" s="2" t="s">
        <v>178</v>
      </c>
      <c r="D138" s="3" t="s">
        <v>179</v>
      </c>
      <c r="E138" s="4">
        <v>42976</v>
      </c>
      <c r="F138" s="5">
        <f t="shared" ca="1" si="19"/>
        <v>3</v>
      </c>
      <c r="G138" s="6" t="s">
        <v>820</v>
      </c>
      <c r="H138" s="9" t="s">
        <v>666</v>
      </c>
      <c r="I138" s="9" t="s">
        <v>666</v>
      </c>
      <c r="J138" s="9" t="s">
        <v>666</v>
      </c>
      <c r="K138" s="44">
        <f t="shared" si="20"/>
        <v>44437</v>
      </c>
      <c r="L138" s="44">
        <f t="shared" si="21"/>
        <v>44802</v>
      </c>
      <c r="M138" s="10" t="s">
        <v>51</v>
      </c>
    </row>
    <row r="139" spans="1:13" ht="18.75" customHeight="1" x14ac:dyDescent="0.3">
      <c r="A139" s="11" t="s">
        <v>709</v>
      </c>
      <c r="B139" s="36">
        <v>3404370</v>
      </c>
      <c r="C139" s="13" t="s">
        <v>710</v>
      </c>
      <c r="D139" s="14" t="s">
        <v>711</v>
      </c>
      <c r="E139" s="4">
        <v>43495</v>
      </c>
      <c r="F139" s="5">
        <f t="shared" ca="1" si="19"/>
        <v>2</v>
      </c>
      <c r="G139" s="6" t="s">
        <v>820</v>
      </c>
      <c r="H139" s="6" t="s">
        <v>820</v>
      </c>
      <c r="I139" s="6" t="s">
        <v>820</v>
      </c>
      <c r="J139" s="44">
        <f>EDATE($E139,36)</f>
        <v>44591</v>
      </c>
      <c r="K139" s="44">
        <f t="shared" si="20"/>
        <v>44956</v>
      </c>
      <c r="L139" s="44">
        <f t="shared" si="21"/>
        <v>45321</v>
      </c>
      <c r="M139" s="7" t="s">
        <v>14</v>
      </c>
    </row>
    <row r="140" spans="1:13" ht="18.75" customHeight="1" x14ac:dyDescent="0.3">
      <c r="A140" s="8" t="s">
        <v>32</v>
      </c>
      <c r="B140" s="37">
        <v>3197647</v>
      </c>
      <c r="C140" s="2" t="s">
        <v>33</v>
      </c>
      <c r="D140" s="3" t="s">
        <v>34</v>
      </c>
      <c r="E140" s="4">
        <v>43020</v>
      </c>
      <c r="F140" s="5">
        <f t="shared" ca="1" si="19"/>
        <v>3</v>
      </c>
      <c r="G140" s="6" t="s">
        <v>820</v>
      </c>
      <c r="H140" s="6" t="s">
        <v>820</v>
      </c>
      <c r="I140" s="6" t="s">
        <v>820</v>
      </c>
      <c r="J140" s="6" t="s">
        <v>820</v>
      </c>
      <c r="K140" s="44">
        <f t="shared" si="20"/>
        <v>44481</v>
      </c>
      <c r="L140" s="44">
        <f t="shared" si="21"/>
        <v>44846</v>
      </c>
      <c r="M140" s="7" t="s">
        <v>14</v>
      </c>
    </row>
    <row r="141" spans="1:13" ht="18.75" customHeight="1" x14ac:dyDescent="0.3">
      <c r="A141" s="8" t="s">
        <v>155</v>
      </c>
      <c r="B141" s="37">
        <v>4200450</v>
      </c>
      <c r="C141" s="2" t="s">
        <v>156</v>
      </c>
      <c r="D141" s="3" t="s">
        <v>157</v>
      </c>
      <c r="E141" s="4">
        <v>42958</v>
      </c>
      <c r="F141" s="5">
        <f t="shared" ca="1" si="19"/>
        <v>3</v>
      </c>
      <c r="G141" s="6" t="s">
        <v>820</v>
      </c>
      <c r="H141" s="9" t="s">
        <v>821</v>
      </c>
      <c r="I141" s="9" t="s">
        <v>666</v>
      </c>
      <c r="J141" s="9" t="s">
        <v>666</v>
      </c>
      <c r="K141" s="44">
        <f t="shared" si="20"/>
        <v>44419</v>
      </c>
      <c r="L141" s="44">
        <f t="shared" si="21"/>
        <v>44784</v>
      </c>
      <c r="M141" s="10" t="s">
        <v>51</v>
      </c>
    </row>
    <row r="142" spans="1:13" ht="18.75" customHeight="1" x14ac:dyDescent="0.3">
      <c r="A142" s="8" t="s">
        <v>198</v>
      </c>
      <c r="B142" s="37">
        <v>3351674</v>
      </c>
      <c r="C142" s="2" t="s">
        <v>199</v>
      </c>
      <c r="D142" s="3" t="s">
        <v>200</v>
      </c>
      <c r="E142" s="4">
        <v>42965</v>
      </c>
      <c r="F142" s="5">
        <f t="shared" ca="1" si="19"/>
        <v>3</v>
      </c>
      <c r="G142" s="6" t="s">
        <v>820</v>
      </c>
      <c r="H142" s="6" t="s">
        <v>820</v>
      </c>
      <c r="I142" s="6" t="s">
        <v>820</v>
      </c>
      <c r="J142" s="6" t="s">
        <v>820</v>
      </c>
      <c r="K142" s="44">
        <f t="shared" si="20"/>
        <v>44426</v>
      </c>
      <c r="L142" s="44">
        <f t="shared" si="21"/>
        <v>44791</v>
      </c>
      <c r="M142" s="7" t="s">
        <v>14</v>
      </c>
    </row>
    <row r="143" spans="1:13" ht="18.75" customHeight="1" x14ac:dyDescent="0.3">
      <c r="A143" s="8" t="s">
        <v>231</v>
      </c>
      <c r="B143" s="37">
        <v>3401928</v>
      </c>
      <c r="C143" s="2" t="s">
        <v>49</v>
      </c>
      <c r="D143" s="3" t="s">
        <v>232</v>
      </c>
      <c r="E143" s="4">
        <v>43034</v>
      </c>
      <c r="F143" s="5">
        <f t="shared" ca="1" si="19"/>
        <v>3</v>
      </c>
      <c r="G143" s="6" t="s">
        <v>820</v>
      </c>
      <c r="H143" s="9" t="s">
        <v>666</v>
      </c>
      <c r="I143" s="9" t="s">
        <v>666</v>
      </c>
      <c r="J143" s="9" t="s">
        <v>666</v>
      </c>
      <c r="K143" s="44">
        <f t="shared" si="20"/>
        <v>44495</v>
      </c>
      <c r="L143" s="44">
        <f t="shared" si="21"/>
        <v>44860</v>
      </c>
      <c r="M143" s="10" t="s">
        <v>51</v>
      </c>
    </row>
    <row r="144" spans="1:13" ht="18.75" customHeight="1" x14ac:dyDescent="0.3">
      <c r="A144" s="11" t="s">
        <v>696</v>
      </c>
      <c r="B144" s="36">
        <v>3451133</v>
      </c>
      <c r="C144" s="13" t="s">
        <v>697</v>
      </c>
      <c r="D144" s="14" t="s">
        <v>698</v>
      </c>
      <c r="E144" s="4">
        <v>42990</v>
      </c>
      <c r="F144" s="5">
        <f t="shared" ca="1" si="19"/>
        <v>3</v>
      </c>
      <c r="G144" s="6" t="s">
        <v>820</v>
      </c>
      <c r="H144" s="6" t="s">
        <v>820</v>
      </c>
      <c r="I144" s="6" t="s">
        <v>820</v>
      </c>
      <c r="J144" s="9" t="s">
        <v>666</v>
      </c>
      <c r="K144" s="44">
        <f t="shared" si="20"/>
        <v>44451</v>
      </c>
      <c r="L144" s="44">
        <f t="shared" si="21"/>
        <v>44816</v>
      </c>
      <c r="M144" s="10" t="s">
        <v>35</v>
      </c>
    </row>
    <row r="145" spans="1:14" ht="18.75" customHeight="1" x14ac:dyDescent="0.3">
      <c r="A145" s="11" t="s">
        <v>624</v>
      </c>
      <c r="B145" s="36">
        <v>2492783</v>
      </c>
      <c r="C145" s="13" t="s">
        <v>625</v>
      </c>
      <c r="D145" s="14" t="s">
        <v>626</v>
      </c>
      <c r="E145" s="4">
        <v>43125</v>
      </c>
      <c r="F145" s="5">
        <f t="shared" ca="1" si="19"/>
        <v>3</v>
      </c>
      <c r="G145" s="6" t="s">
        <v>820</v>
      </c>
      <c r="H145" s="6" t="s">
        <v>820</v>
      </c>
      <c r="I145" s="6" t="s">
        <v>820</v>
      </c>
      <c r="J145" s="9" t="s">
        <v>821</v>
      </c>
      <c r="K145" s="44">
        <f t="shared" si="20"/>
        <v>44586</v>
      </c>
      <c r="L145" s="44">
        <f t="shared" si="21"/>
        <v>44951</v>
      </c>
      <c r="M145" s="10" t="s">
        <v>35</v>
      </c>
    </row>
    <row r="146" spans="1:14" ht="18.75" customHeight="1" x14ac:dyDescent="0.3">
      <c r="A146" s="11" t="s">
        <v>792</v>
      </c>
      <c r="B146" s="36">
        <v>4790152</v>
      </c>
      <c r="C146" s="13" t="s">
        <v>793</v>
      </c>
      <c r="D146" s="14" t="s">
        <v>794</v>
      </c>
      <c r="E146" s="4">
        <v>43393</v>
      </c>
      <c r="F146" s="5">
        <f t="shared" ca="1" si="19"/>
        <v>2</v>
      </c>
      <c r="G146" s="6" t="s">
        <v>820</v>
      </c>
      <c r="H146" s="6" t="s">
        <v>820</v>
      </c>
      <c r="I146" s="6" t="s">
        <v>820</v>
      </c>
      <c r="J146" s="44">
        <f>EDATE($E146,36)</f>
        <v>44489</v>
      </c>
      <c r="K146" s="44">
        <f t="shared" si="20"/>
        <v>44854</v>
      </c>
      <c r="L146" s="44">
        <f t="shared" si="21"/>
        <v>45219</v>
      </c>
      <c r="M146" s="7" t="s">
        <v>14</v>
      </c>
    </row>
    <row r="147" spans="1:14" ht="18.75" customHeight="1" x14ac:dyDescent="0.3">
      <c r="A147" s="8" t="s">
        <v>295</v>
      </c>
      <c r="B147" s="37">
        <v>4817368</v>
      </c>
      <c r="C147" s="2" t="s">
        <v>296</v>
      </c>
      <c r="D147" s="3" t="s">
        <v>297</v>
      </c>
      <c r="E147" s="4">
        <v>43032</v>
      </c>
      <c r="F147" s="5">
        <f t="shared" ca="1" si="19"/>
        <v>3</v>
      </c>
      <c r="G147" s="6" t="s">
        <v>820</v>
      </c>
      <c r="H147" s="6" t="s">
        <v>820</v>
      </c>
      <c r="I147" s="6" t="s">
        <v>820</v>
      </c>
      <c r="J147" s="6" t="s">
        <v>820</v>
      </c>
      <c r="K147" s="44">
        <f t="shared" si="20"/>
        <v>44493</v>
      </c>
      <c r="L147" s="44">
        <f t="shared" si="21"/>
        <v>44858</v>
      </c>
      <c r="M147" s="7" t="s">
        <v>14</v>
      </c>
    </row>
    <row r="148" spans="1:14" ht="18.75" customHeight="1" x14ac:dyDescent="0.3">
      <c r="A148" s="8" t="s">
        <v>268</v>
      </c>
      <c r="B148" s="37">
        <v>1467419</v>
      </c>
      <c r="C148" s="2" t="s">
        <v>269</v>
      </c>
      <c r="D148" s="3" t="s">
        <v>270</v>
      </c>
      <c r="E148" s="4">
        <v>42961</v>
      </c>
      <c r="F148" s="5">
        <f t="shared" ca="1" si="19"/>
        <v>3</v>
      </c>
      <c r="G148" s="6" t="s">
        <v>820</v>
      </c>
      <c r="H148" s="6" t="s">
        <v>820</v>
      </c>
      <c r="I148" s="6" t="s">
        <v>820</v>
      </c>
      <c r="J148" s="9" t="s">
        <v>666</v>
      </c>
      <c r="K148" s="44">
        <f t="shared" si="20"/>
        <v>44422</v>
      </c>
      <c r="L148" s="44">
        <f t="shared" si="21"/>
        <v>44787</v>
      </c>
      <c r="M148" s="10" t="s">
        <v>35</v>
      </c>
    </row>
    <row r="149" spans="1:14" ht="18.75" customHeight="1" x14ac:dyDescent="0.3">
      <c r="A149" s="8" t="s">
        <v>327</v>
      </c>
      <c r="B149" s="37">
        <v>1861401</v>
      </c>
      <c r="C149" s="2" t="s">
        <v>328</v>
      </c>
      <c r="D149" s="3" t="s">
        <v>329</v>
      </c>
      <c r="E149" s="4">
        <v>42969</v>
      </c>
      <c r="F149" s="5">
        <f t="shared" ca="1" si="19"/>
        <v>3</v>
      </c>
      <c r="G149" s="6" t="s">
        <v>820</v>
      </c>
      <c r="H149" s="6" t="s">
        <v>820</v>
      </c>
      <c r="I149" s="6" t="s">
        <v>820</v>
      </c>
      <c r="J149" s="6" t="s">
        <v>820</v>
      </c>
      <c r="K149" s="44">
        <f t="shared" si="20"/>
        <v>44430</v>
      </c>
      <c r="L149" s="44">
        <f t="shared" si="21"/>
        <v>44795</v>
      </c>
      <c r="M149" s="7" t="s">
        <v>14</v>
      </c>
    </row>
    <row r="150" spans="1:14" ht="18.75" customHeight="1" x14ac:dyDescent="0.3">
      <c r="A150" s="8" t="s">
        <v>119</v>
      </c>
      <c r="B150" s="37">
        <v>3205585</v>
      </c>
      <c r="C150" s="2" t="s">
        <v>120</v>
      </c>
      <c r="D150" s="3" t="s">
        <v>121</v>
      </c>
      <c r="E150" s="4">
        <v>43385</v>
      </c>
      <c r="F150" s="5">
        <f t="shared" ca="1" si="19"/>
        <v>2</v>
      </c>
      <c r="G150" s="6" t="s">
        <v>820</v>
      </c>
      <c r="H150" s="6" t="s">
        <v>820</v>
      </c>
      <c r="I150" s="6" t="s">
        <v>820</v>
      </c>
      <c r="J150" s="44">
        <f>EDATE($E150,36)</f>
        <v>44481</v>
      </c>
      <c r="K150" s="44">
        <f t="shared" si="20"/>
        <v>44846</v>
      </c>
      <c r="L150" s="44">
        <f t="shared" si="21"/>
        <v>45211</v>
      </c>
      <c r="M150" s="7" t="s">
        <v>14</v>
      </c>
    </row>
    <row r="151" spans="1:14" ht="18.75" customHeight="1" x14ac:dyDescent="0.3">
      <c r="A151" s="8" t="s">
        <v>451</v>
      </c>
      <c r="B151" s="37">
        <v>3751721</v>
      </c>
      <c r="C151" s="2" t="s">
        <v>452</v>
      </c>
      <c r="D151" s="3" t="s">
        <v>453</v>
      </c>
      <c r="E151" s="4">
        <v>43077</v>
      </c>
      <c r="F151" s="5">
        <f t="shared" ca="1" si="19"/>
        <v>3</v>
      </c>
      <c r="G151" s="6" t="s">
        <v>820</v>
      </c>
      <c r="H151" s="6" t="s">
        <v>820</v>
      </c>
      <c r="I151" s="6" t="s">
        <v>820</v>
      </c>
      <c r="J151" s="9" t="s">
        <v>821</v>
      </c>
      <c r="K151" s="44">
        <f t="shared" si="20"/>
        <v>44538</v>
      </c>
      <c r="L151" s="44">
        <f t="shared" si="21"/>
        <v>44903</v>
      </c>
      <c r="M151" s="10" t="s">
        <v>35</v>
      </c>
      <c r="N151" s="1"/>
    </row>
    <row r="152" spans="1:14" ht="18.75" customHeight="1" x14ac:dyDescent="0.3">
      <c r="A152" s="8" t="s">
        <v>228</v>
      </c>
      <c r="B152" s="37">
        <v>3632092</v>
      </c>
      <c r="C152" s="2" t="s">
        <v>229</v>
      </c>
      <c r="D152" s="3" t="s">
        <v>230</v>
      </c>
      <c r="E152" s="4">
        <v>43091</v>
      </c>
      <c r="F152" s="5">
        <f t="shared" ca="1" si="19"/>
        <v>3</v>
      </c>
      <c r="G152" s="6" t="s">
        <v>820</v>
      </c>
      <c r="H152" s="6" t="s">
        <v>820</v>
      </c>
      <c r="I152" s="6" t="s">
        <v>820</v>
      </c>
      <c r="J152" s="6" t="s">
        <v>820</v>
      </c>
      <c r="K152" s="44">
        <f t="shared" si="20"/>
        <v>44552</v>
      </c>
      <c r="L152" s="44">
        <f t="shared" si="21"/>
        <v>44917</v>
      </c>
      <c r="M152" s="7" t="s">
        <v>14</v>
      </c>
    </row>
    <row r="153" spans="1:14" ht="18.75" customHeight="1" x14ac:dyDescent="0.3">
      <c r="A153" s="8" t="s">
        <v>321</v>
      </c>
      <c r="B153" s="37">
        <v>4094691</v>
      </c>
      <c r="C153" s="2" t="s">
        <v>322</v>
      </c>
      <c r="D153" s="3" t="s">
        <v>323</v>
      </c>
      <c r="E153" s="4">
        <v>43011</v>
      </c>
      <c r="F153" s="5">
        <f t="shared" ca="1" si="19"/>
        <v>3</v>
      </c>
      <c r="G153" s="6" t="s">
        <v>820</v>
      </c>
      <c r="H153" s="6" t="s">
        <v>820</v>
      </c>
      <c r="I153" s="6" t="s">
        <v>820</v>
      </c>
      <c r="J153" s="6" t="s">
        <v>820</v>
      </c>
      <c r="K153" s="44">
        <f t="shared" si="20"/>
        <v>44472</v>
      </c>
      <c r="L153" s="44">
        <f t="shared" si="21"/>
        <v>44837</v>
      </c>
      <c r="M153" s="7" t="s">
        <v>14</v>
      </c>
    </row>
    <row r="154" spans="1:14" ht="18.75" customHeight="1" x14ac:dyDescent="0.3">
      <c r="A154" s="15" t="s">
        <v>531</v>
      </c>
      <c r="B154" s="21">
        <v>3916347</v>
      </c>
      <c r="C154" s="13" t="s">
        <v>220</v>
      </c>
      <c r="D154" s="14" t="s">
        <v>532</v>
      </c>
      <c r="E154" s="16">
        <v>43037</v>
      </c>
      <c r="F154" s="5">
        <f t="shared" ca="1" si="19"/>
        <v>3</v>
      </c>
      <c r="G154" s="6" t="s">
        <v>820</v>
      </c>
      <c r="H154" s="6" t="s">
        <v>820</v>
      </c>
      <c r="I154" s="6" t="s">
        <v>820</v>
      </c>
      <c r="J154" s="6" t="s">
        <v>820</v>
      </c>
      <c r="K154" s="44">
        <f t="shared" si="20"/>
        <v>44498</v>
      </c>
      <c r="L154" s="44">
        <f t="shared" si="21"/>
        <v>44863</v>
      </c>
      <c r="M154" s="7" t="s">
        <v>14</v>
      </c>
    </row>
    <row r="155" spans="1:14" ht="18.75" customHeight="1" x14ac:dyDescent="0.3">
      <c r="A155" s="8" t="s">
        <v>817</v>
      </c>
      <c r="B155" s="37">
        <v>4320263</v>
      </c>
      <c r="C155" s="2" t="s">
        <v>809</v>
      </c>
      <c r="D155" s="3" t="s">
        <v>810</v>
      </c>
      <c r="E155" s="4">
        <v>43986</v>
      </c>
      <c r="F155" s="5">
        <f t="shared" ca="1" si="19"/>
        <v>0</v>
      </c>
      <c r="G155" s="6" t="s">
        <v>820</v>
      </c>
      <c r="H155" s="44">
        <f>EDATE($E155,12)</f>
        <v>44351</v>
      </c>
      <c r="I155" s="44">
        <f>EDATE($E155,24)</f>
        <v>44716</v>
      </c>
      <c r="J155" s="44">
        <f>EDATE($E155,36)</f>
        <v>45081</v>
      </c>
      <c r="K155" s="44">
        <f t="shared" si="20"/>
        <v>45447</v>
      </c>
      <c r="L155" s="44">
        <f t="shared" si="21"/>
        <v>45812</v>
      </c>
      <c r="M155" s="7" t="s">
        <v>14</v>
      </c>
    </row>
    <row r="156" spans="1:14" ht="18.75" customHeight="1" x14ac:dyDescent="0.3">
      <c r="A156" s="8" t="s">
        <v>457</v>
      </c>
      <c r="B156" s="37">
        <v>3988520</v>
      </c>
      <c r="C156" s="2" t="s">
        <v>458</v>
      </c>
      <c r="D156" s="3" t="s">
        <v>459</v>
      </c>
      <c r="E156" s="4">
        <v>43091</v>
      </c>
      <c r="F156" s="5">
        <f t="shared" ca="1" si="19"/>
        <v>3</v>
      </c>
      <c r="G156" s="6" t="s">
        <v>820</v>
      </c>
      <c r="H156" s="6" t="s">
        <v>820</v>
      </c>
      <c r="I156" s="6" t="s">
        <v>820</v>
      </c>
      <c r="J156" s="6" t="s">
        <v>820</v>
      </c>
      <c r="K156" s="44">
        <f t="shared" si="20"/>
        <v>44552</v>
      </c>
      <c r="L156" s="44">
        <f t="shared" si="21"/>
        <v>44917</v>
      </c>
      <c r="M156" s="7" t="s">
        <v>14</v>
      </c>
    </row>
    <row r="157" spans="1:14" ht="18.75" customHeight="1" x14ac:dyDescent="0.3">
      <c r="A157" s="11" t="s">
        <v>669</v>
      </c>
      <c r="B157" s="36">
        <v>2278078</v>
      </c>
      <c r="C157" s="13" t="s">
        <v>670</v>
      </c>
      <c r="D157" s="14" t="s">
        <v>671</v>
      </c>
      <c r="E157" s="4">
        <v>43258</v>
      </c>
      <c r="F157" s="5">
        <f t="shared" ca="1" si="19"/>
        <v>2</v>
      </c>
      <c r="G157" s="6" t="s">
        <v>820</v>
      </c>
      <c r="H157" s="6" t="s">
        <v>820</v>
      </c>
      <c r="I157" s="6" t="s">
        <v>820</v>
      </c>
      <c r="J157" s="44">
        <f t="shared" ref="J157:J158" si="22">EDATE($E157,36)</f>
        <v>44354</v>
      </c>
      <c r="K157" s="44">
        <f t="shared" si="20"/>
        <v>44719</v>
      </c>
      <c r="L157" s="44">
        <f t="shared" si="21"/>
        <v>45084</v>
      </c>
      <c r="M157" s="7" t="s">
        <v>14</v>
      </c>
    </row>
    <row r="158" spans="1:14" ht="18.75" customHeight="1" x14ac:dyDescent="0.3">
      <c r="A158" s="11" t="s">
        <v>684</v>
      </c>
      <c r="B158" s="36">
        <v>2872841</v>
      </c>
      <c r="C158" s="13" t="s">
        <v>685</v>
      </c>
      <c r="D158" s="14" t="s">
        <v>686</v>
      </c>
      <c r="E158" s="4">
        <v>43341</v>
      </c>
      <c r="F158" s="5">
        <f t="shared" ca="1" si="19"/>
        <v>2</v>
      </c>
      <c r="G158" s="6" t="s">
        <v>820</v>
      </c>
      <c r="H158" s="6" t="s">
        <v>820</v>
      </c>
      <c r="I158" s="6" t="s">
        <v>820</v>
      </c>
      <c r="J158" s="44">
        <f t="shared" si="22"/>
        <v>44437</v>
      </c>
      <c r="K158" s="44">
        <f t="shared" si="20"/>
        <v>44802</v>
      </c>
      <c r="L158" s="44">
        <f t="shared" si="21"/>
        <v>45167</v>
      </c>
      <c r="M158" s="7" t="s">
        <v>14</v>
      </c>
    </row>
    <row r="159" spans="1:14" ht="18.75" customHeight="1" x14ac:dyDescent="0.3">
      <c r="A159" s="8" t="s">
        <v>42</v>
      </c>
      <c r="B159" s="37">
        <v>4726715</v>
      </c>
      <c r="C159" s="2" t="s">
        <v>43</v>
      </c>
      <c r="D159" s="3" t="s">
        <v>44</v>
      </c>
      <c r="E159" s="4">
        <v>43089</v>
      </c>
      <c r="F159" s="5">
        <f t="shared" ca="1" si="19"/>
        <v>3</v>
      </c>
      <c r="G159" s="6" t="s">
        <v>820</v>
      </c>
      <c r="H159" s="6" t="s">
        <v>820</v>
      </c>
      <c r="I159" s="6" t="s">
        <v>820</v>
      </c>
      <c r="J159" s="6" t="s">
        <v>820</v>
      </c>
      <c r="K159" s="44">
        <f t="shared" si="20"/>
        <v>44550</v>
      </c>
      <c r="L159" s="44">
        <f t="shared" si="21"/>
        <v>44915</v>
      </c>
      <c r="M159" s="7" t="s">
        <v>14</v>
      </c>
    </row>
    <row r="160" spans="1:14" ht="18.75" customHeight="1" x14ac:dyDescent="0.3">
      <c r="A160" s="11" t="s">
        <v>613</v>
      </c>
      <c r="B160" s="36">
        <v>3827956</v>
      </c>
      <c r="C160" s="13" t="s">
        <v>614</v>
      </c>
      <c r="D160" s="14" t="s">
        <v>615</v>
      </c>
      <c r="E160" s="4">
        <v>43461</v>
      </c>
      <c r="F160" s="5">
        <f t="shared" ca="1" si="19"/>
        <v>2</v>
      </c>
      <c r="G160" s="6" t="s">
        <v>820</v>
      </c>
      <c r="H160" s="6" t="s">
        <v>820</v>
      </c>
      <c r="I160" s="6" t="s">
        <v>820</v>
      </c>
      <c r="J160" s="44">
        <f t="shared" ref="J160:J161" si="23">EDATE($E160,36)</f>
        <v>44557</v>
      </c>
      <c r="K160" s="44">
        <f t="shared" si="20"/>
        <v>44922</v>
      </c>
      <c r="L160" s="44">
        <f t="shared" si="21"/>
        <v>45287</v>
      </c>
      <c r="M160" s="7" t="s">
        <v>14</v>
      </c>
    </row>
    <row r="161" spans="1:13" ht="18.75" customHeight="1" x14ac:dyDescent="0.3">
      <c r="A161" s="8" t="s">
        <v>85</v>
      </c>
      <c r="B161" s="37">
        <v>4203087</v>
      </c>
      <c r="C161" s="2" t="s">
        <v>86</v>
      </c>
      <c r="D161" s="3" t="s">
        <v>87</v>
      </c>
      <c r="E161" s="4">
        <v>43455</v>
      </c>
      <c r="F161" s="5">
        <f t="shared" ca="1" si="19"/>
        <v>2</v>
      </c>
      <c r="G161" s="6" t="s">
        <v>820</v>
      </c>
      <c r="H161" s="6" t="s">
        <v>820</v>
      </c>
      <c r="I161" s="6" t="s">
        <v>820</v>
      </c>
      <c r="J161" s="44">
        <f t="shared" si="23"/>
        <v>44551</v>
      </c>
      <c r="K161" s="44">
        <f t="shared" si="20"/>
        <v>44916</v>
      </c>
      <c r="L161" s="44">
        <f t="shared" si="21"/>
        <v>45281</v>
      </c>
      <c r="M161" s="7" t="s">
        <v>14</v>
      </c>
    </row>
    <row r="162" spans="1:13" ht="18.75" customHeight="1" x14ac:dyDescent="0.3">
      <c r="A162" s="8" t="s">
        <v>354</v>
      </c>
      <c r="B162" s="37">
        <v>4515834</v>
      </c>
      <c r="C162" s="2" t="s">
        <v>355</v>
      </c>
      <c r="D162" s="3" t="s">
        <v>356</v>
      </c>
      <c r="E162" s="4">
        <v>43024</v>
      </c>
      <c r="F162" s="5">
        <f t="shared" ca="1" si="19"/>
        <v>3</v>
      </c>
      <c r="G162" s="6" t="s">
        <v>820</v>
      </c>
      <c r="H162" s="6" t="s">
        <v>820</v>
      </c>
      <c r="I162" s="6" t="s">
        <v>820</v>
      </c>
      <c r="J162" s="9" t="s">
        <v>666</v>
      </c>
      <c r="K162" s="44">
        <f t="shared" si="20"/>
        <v>44485</v>
      </c>
      <c r="L162" s="44">
        <f t="shared" si="21"/>
        <v>44850</v>
      </c>
      <c r="M162" s="10" t="s">
        <v>35</v>
      </c>
    </row>
    <row r="163" spans="1:13" ht="18.75" customHeight="1" x14ac:dyDescent="0.3">
      <c r="A163" s="8" t="s">
        <v>424</v>
      </c>
      <c r="B163" s="37">
        <v>2902606</v>
      </c>
      <c r="C163" s="2" t="s">
        <v>425</v>
      </c>
      <c r="D163" s="3" t="s">
        <v>426</v>
      </c>
      <c r="E163" s="4">
        <v>43054</v>
      </c>
      <c r="F163" s="5">
        <f t="shared" ca="1" si="19"/>
        <v>3</v>
      </c>
      <c r="G163" s="6" t="s">
        <v>820</v>
      </c>
      <c r="H163" s="6" t="s">
        <v>820</v>
      </c>
      <c r="I163" s="6" t="s">
        <v>820</v>
      </c>
      <c r="J163" s="9" t="s">
        <v>666</v>
      </c>
      <c r="K163" s="44">
        <f t="shared" si="20"/>
        <v>44515</v>
      </c>
      <c r="L163" s="44">
        <f t="shared" si="21"/>
        <v>44880</v>
      </c>
      <c r="M163" s="10" t="s">
        <v>35</v>
      </c>
    </row>
    <row r="164" spans="1:13" ht="18.75" customHeight="1" x14ac:dyDescent="0.3">
      <c r="A164" s="8" t="s">
        <v>466</v>
      </c>
      <c r="B164" s="37">
        <v>4969723</v>
      </c>
      <c r="C164" s="2" t="s">
        <v>467</v>
      </c>
      <c r="D164" s="3" t="s">
        <v>468</v>
      </c>
      <c r="E164" s="4">
        <v>43763</v>
      </c>
      <c r="F164" s="5">
        <f t="shared" ca="1" si="19"/>
        <v>1</v>
      </c>
      <c r="G164" s="6" t="s">
        <v>820</v>
      </c>
      <c r="H164" s="6" t="s">
        <v>820</v>
      </c>
      <c r="I164" s="44">
        <f>EDATE($E164,24)</f>
        <v>44494</v>
      </c>
      <c r="J164" s="44">
        <f>EDATE($E164,36)</f>
        <v>44859</v>
      </c>
      <c r="K164" s="44">
        <f t="shared" si="20"/>
        <v>45224</v>
      </c>
      <c r="L164" s="44">
        <f t="shared" si="21"/>
        <v>45590</v>
      </c>
      <c r="M164" s="7" t="s">
        <v>14</v>
      </c>
    </row>
    <row r="165" spans="1:13" ht="18.75" customHeight="1" x14ac:dyDescent="0.3">
      <c r="A165" s="22" t="s">
        <v>469</v>
      </c>
      <c r="B165" s="37">
        <v>4371108</v>
      </c>
      <c r="C165" s="23" t="s">
        <v>470</v>
      </c>
      <c r="D165" s="23" t="s">
        <v>471</v>
      </c>
      <c r="E165" s="24">
        <v>43153</v>
      </c>
      <c r="F165" s="5">
        <f t="shared" ca="1" si="19"/>
        <v>3</v>
      </c>
      <c r="G165" s="6" t="s">
        <v>820</v>
      </c>
      <c r="H165" s="6" t="s">
        <v>820</v>
      </c>
      <c r="I165" s="6" t="s">
        <v>820</v>
      </c>
      <c r="J165" s="9" t="s">
        <v>821</v>
      </c>
      <c r="K165" s="44">
        <f t="shared" si="20"/>
        <v>44614</v>
      </c>
      <c r="L165" s="44">
        <f t="shared" si="21"/>
        <v>44979</v>
      </c>
      <c r="M165" s="10" t="s">
        <v>35</v>
      </c>
    </row>
    <row r="166" spans="1:13" ht="18.75" customHeight="1" x14ac:dyDescent="0.3">
      <c r="A166" s="22" t="s">
        <v>162</v>
      </c>
      <c r="B166" s="37">
        <v>3751097</v>
      </c>
      <c r="C166" s="23" t="s">
        <v>163</v>
      </c>
      <c r="D166" s="23" t="s">
        <v>164</v>
      </c>
      <c r="E166" s="24">
        <v>43336</v>
      </c>
      <c r="F166" s="5">
        <f t="shared" ca="1" si="19"/>
        <v>2</v>
      </c>
      <c r="G166" s="6" t="s">
        <v>820</v>
      </c>
      <c r="H166" s="6" t="s">
        <v>820</v>
      </c>
      <c r="I166" s="6" t="s">
        <v>820</v>
      </c>
      <c r="J166" s="44">
        <f t="shared" ref="J166:J168" si="24">EDATE($E166,36)</f>
        <v>44432</v>
      </c>
      <c r="K166" s="44">
        <f t="shared" si="20"/>
        <v>44797</v>
      </c>
      <c r="L166" s="44">
        <f t="shared" si="21"/>
        <v>45162</v>
      </c>
      <c r="M166" s="7" t="s">
        <v>14</v>
      </c>
    </row>
    <row r="167" spans="1:13" ht="18.75" customHeight="1" x14ac:dyDescent="0.3">
      <c r="A167" s="22" t="s">
        <v>330</v>
      </c>
      <c r="B167" s="37">
        <v>4327841</v>
      </c>
      <c r="C167" s="23" t="s">
        <v>331</v>
      </c>
      <c r="D167" s="23" t="s">
        <v>332</v>
      </c>
      <c r="E167" s="24">
        <v>43285</v>
      </c>
      <c r="F167" s="5">
        <f t="shared" ca="1" si="19"/>
        <v>2</v>
      </c>
      <c r="G167" s="6" t="s">
        <v>820</v>
      </c>
      <c r="H167" s="6" t="s">
        <v>820</v>
      </c>
      <c r="I167" s="9" t="s">
        <v>666</v>
      </c>
      <c r="J167" s="44">
        <f t="shared" si="24"/>
        <v>44381</v>
      </c>
      <c r="K167" s="44">
        <f t="shared" si="20"/>
        <v>44746</v>
      </c>
      <c r="L167" s="44">
        <f t="shared" si="21"/>
        <v>45111</v>
      </c>
      <c r="M167" s="10" t="s">
        <v>27</v>
      </c>
    </row>
    <row r="168" spans="1:13" ht="18.75" customHeight="1" x14ac:dyDescent="0.3">
      <c r="A168" s="22" t="s">
        <v>274</v>
      </c>
      <c r="B168" s="37">
        <v>2492168</v>
      </c>
      <c r="C168" s="23" t="s">
        <v>275</v>
      </c>
      <c r="D168" s="23" t="s">
        <v>276</v>
      </c>
      <c r="E168" s="24">
        <v>43451</v>
      </c>
      <c r="F168" s="5">
        <f t="shared" ca="1" si="19"/>
        <v>2</v>
      </c>
      <c r="G168" s="6" t="s">
        <v>820</v>
      </c>
      <c r="H168" s="9" t="s">
        <v>666</v>
      </c>
      <c r="I168" s="9" t="s">
        <v>666</v>
      </c>
      <c r="J168" s="44">
        <f t="shared" si="24"/>
        <v>44547</v>
      </c>
      <c r="K168" s="44">
        <f t="shared" si="20"/>
        <v>44912</v>
      </c>
      <c r="L168" s="44">
        <f t="shared" si="21"/>
        <v>45277</v>
      </c>
      <c r="M168" s="10" t="s">
        <v>31</v>
      </c>
    </row>
    <row r="169" spans="1:13" ht="18.75" customHeight="1" x14ac:dyDescent="0.3">
      <c r="A169" s="12" t="s">
        <v>741</v>
      </c>
      <c r="B169" s="36">
        <v>3785472</v>
      </c>
      <c r="C169" s="26" t="s">
        <v>742</v>
      </c>
      <c r="D169" s="26" t="s">
        <v>743</v>
      </c>
      <c r="E169" s="28">
        <v>42997</v>
      </c>
      <c r="F169" s="5">
        <f t="shared" ca="1" si="19"/>
        <v>3</v>
      </c>
      <c r="G169" s="6" t="s">
        <v>820</v>
      </c>
      <c r="H169" s="6" t="s">
        <v>820</v>
      </c>
      <c r="I169" s="6" t="s">
        <v>820</v>
      </c>
      <c r="J169" s="6" t="s">
        <v>820</v>
      </c>
      <c r="K169" s="44">
        <f t="shared" si="20"/>
        <v>44458</v>
      </c>
      <c r="L169" s="44">
        <f t="shared" si="21"/>
        <v>44823</v>
      </c>
      <c r="M169" s="7" t="s">
        <v>14</v>
      </c>
    </row>
    <row r="170" spans="1:13" ht="18.75" customHeight="1" x14ac:dyDescent="0.3">
      <c r="A170" s="12" t="s">
        <v>663</v>
      </c>
      <c r="B170" s="36">
        <v>2481990</v>
      </c>
      <c r="C170" s="26" t="s">
        <v>664</v>
      </c>
      <c r="D170" s="26" t="s">
        <v>665</v>
      </c>
      <c r="E170" s="24">
        <v>43315</v>
      </c>
      <c r="F170" s="5">
        <f t="shared" ca="1" si="19"/>
        <v>2</v>
      </c>
      <c r="G170" s="6" t="s">
        <v>820</v>
      </c>
      <c r="H170" s="6" t="s">
        <v>820</v>
      </c>
      <c r="I170" s="6" t="s">
        <v>820</v>
      </c>
      <c r="J170" s="44">
        <f>EDATE($E170,36)</f>
        <v>44411</v>
      </c>
      <c r="K170" s="44">
        <f t="shared" si="20"/>
        <v>44776</v>
      </c>
      <c r="L170" s="44">
        <f t="shared" si="21"/>
        <v>45141</v>
      </c>
      <c r="M170" s="7" t="s">
        <v>14</v>
      </c>
    </row>
    <row r="171" spans="1:13" ht="18.75" customHeight="1" x14ac:dyDescent="0.3">
      <c r="A171" s="22" t="s">
        <v>384</v>
      </c>
      <c r="B171" s="37">
        <v>4980504</v>
      </c>
      <c r="C171" s="23" t="s">
        <v>385</v>
      </c>
      <c r="D171" s="23" t="s">
        <v>386</v>
      </c>
      <c r="E171" s="24">
        <v>43032</v>
      </c>
      <c r="F171" s="5">
        <f t="shared" ca="1" si="19"/>
        <v>3</v>
      </c>
      <c r="G171" s="6" t="s">
        <v>820</v>
      </c>
      <c r="H171" s="6" t="s">
        <v>820</v>
      </c>
      <c r="I171" s="6" t="s">
        <v>820</v>
      </c>
      <c r="J171" s="6" t="s">
        <v>820</v>
      </c>
      <c r="K171" s="44">
        <f t="shared" si="20"/>
        <v>44493</v>
      </c>
      <c r="L171" s="44">
        <f t="shared" si="21"/>
        <v>44858</v>
      </c>
      <c r="M171" s="7" t="s">
        <v>14</v>
      </c>
    </row>
    <row r="172" spans="1:13" ht="18.75" customHeight="1" x14ac:dyDescent="0.3">
      <c r="A172" s="22" t="s">
        <v>501</v>
      </c>
      <c r="B172" s="37">
        <v>2498628</v>
      </c>
      <c r="C172" s="23" t="s">
        <v>502</v>
      </c>
      <c r="D172" s="23" t="s">
        <v>503</v>
      </c>
      <c r="E172" s="24">
        <v>43330</v>
      </c>
      <c r="F172" s="5">
        <f t="shared" ca="1" si="19"/>
        <v>2</v>
      </c>
      <c r="G172" s="6" t="s">
        <v>820</v>
      </c>
      <c r="H172" s="6" t="s">
        <v>820</v>
      </c>
      <c r="I172" s="9" t="s">
        <v>666</v>
      </c>
      <c r="J172" s="44">
        <f>EDATE($E172,36)</f>
        <v>44426</v>
      </c>
      <c r="K172" s="44">
        <f t="shared" si="20"/>
        <v>44791</v>
      </c>
      <c r="L172" s="44">
        <f t="shared" si="21"/>
        <v>45156</v>
      </c>
      <c r="M172" s="10" t="s">
        <v>27</v>
      </c>
    </row>
    <row r="173" spans="1:13" ht="18.75" customHeight="1" x14ac:dyDescent="0.3">
      <c r="A173" s="12" t="s">
        <v>701</v>
      </c>
      <c r="B173" s="36">
        <v>3170755</v>
      </c>
      <c r="C173" s="26" t="s">
        <v>702</v>
      </c>
      <c r="D173" s="26" t="s">
        <v>703</v>
      </c>
      <c r="E173" s="24">
        <v>43071</v>
      </c>
      <c r="F173" s="5">
        <f t="shared" ca="1" si="19"/>
        <v>3</v>
      </c>
      <c r="G173" s="6" t="s">
        <v>820</v>
      </c>
      <c r="H173" s="6" t="s">
        <v>820</v>
      </c>
      <c r="I173" s="9" t="s">
        <v>666</v>
      </c>
      <c r="J173" s="9" t="s">
        <v>666</v>
      </c>
      <c r="K173" s="44">
        <f t="shared" si="20"/>
        <v>44532</v>
      </c>
      <c r="L173" s="44">
        <f t="shared" si="21"/>
        <v>44897</v>
      </c>
      <c r="M173" s="10" t="s">
        <v>100</v>
      </c>
    </row>
    <row r="174" spans="1:13" ht="18.75" customHeight="1" x14ac:dyDescent="0.3">
      <c r="A174" s="22" t="s">
        <v>283</v>
      </c>
      <c r="B174" s="37">
        <v>3401951</v>
      </c>
      <c r="C174" s="23" t="s">
        <v>284</v>
      </c>
      <c r="D174" s="23" t="s">
        <v>285</v>
      </c>
      <c r="E174" s="24">
        <v>42917</v>
      </c>
      <c r="F174" s="5">
        <f t="shared" ca="1" si="19"/>
        <v>3</v>
      </c>
      <c r="G174" s="6" t="s">
        <v>820</v>
      </c>
      <c r="H174" s="6" t="s">
        <v>820</v>
      </c>
      <c r="I174" s="6" t="s">
        <v>820</v>
      </c>
      <c r="J174" s="6" t="s">
        <v>820</v>
      </c>
      <c r="K174" s="44">
        <f t="shared" si="20"/>
        <v>44378</v>
      </c>
      <c r="L174" s="44">
        <f t="shared" si="21"/>
        <v>44743</v>
      </c>
      <c r="M174" s="7" t="s">
        <v>14</v>
      </c>
    </row>
    <row r="175" spans="1:13" ht="18.75" customHeight="1" x14ac:dyDescent="0.3">
      <c r="A175" s="22" t="s">
        <v>48</v>
      </c>
      <c r="B175" s="38">
        <v>3652127</v>
      </c>
      <c r="C175" s="23" t="s">
        <v>49</v>
      </c>
      <c r="D175" s="23" t="s">
        <v>50</v>
      </c>
      <c r="E175" s="24">
        <v>42993</v>
      </c>
      <c r="F175" s="5">
        <f t="shared" ca="1" si="19"/>
        <v>3</v>
      </c>
      <c r="G175" s="6" t="s">
        <v>820</v>
      </c>
      <c r="H175" s="6" t="s">
        <v>820</v>
      </c>
      <c r="I175" s="6" t="s">
        <v>820</v>
      </c>
      <c r="J175" s="9" t="s">
        <v>666</v>
      </c>
      <c r="K175" s="44">
        <f t="shared" si="20"/>
        <v>44454</v>
      </c>
      <c r="L175" s="44">
        <f t="shared" si="21"/>
        <v>44819</v>
      </c>
      <c r="M175" s="10" t="s">
        <v>35</v>
      </c>
    </row>
    <row r="176" spans="1:13" ht="18.75" customHeight="1" x14ac:dyDescent="0.3">
      <c r="A176" s="22" t="s">
        <v>189</v>
      </c>
      <c r="B176" s="37">
        <v>2453929</v>
      </c>
      <c r="C176" s="23" t="s">
        <v>190</v>
      </c>
      <c r="D176" s="23" t="s">
        <v>191</v>
      </c>
      <c r="E176" s="24">
        <v>43006</v>
      </c>
      <c r="F176" s="5">
        <f t="shared" ca="1" si="19"/>
        <v>3</v>
      </c>
      <c r="G176" s="6" t="s">
        <v>820</v>
      </c>
      <c r="H176" s="6" t="s">
        <v>820</v>
      </c>
      <c r="I176" s="6" t="s">
        <v>820</v>
      </c>
      <c r="J176" s="6" t="s">
        <v>820</v>
      </c>
      <c r="K176" s="44">
        <f t="shared" si="20"/>
        <v>44467</v>
      </c>
      <c r="L176" s="44">
        <f t="shared" si="21"/>
        <v>44832</v>
      </c>
      <c r="M176" s="7" t="s">
        <v>14</v>
      </c>
    </row>
    <row r="177" spans="1:13" ht="18.75" customHeight="1" x14ac:dyDescent="0.3">
      <c r="A177" s="25" t="s">
        <v>569</v>
      </c>
      <c r="B177" s="21">
        <v>3269188</v>
      </c>
      <c r="C177" s="26" t="s">
        <v>570</v>
      </c>
      <c r="D177" s="26" t="s">
        <v>571</v>
      </c>
      <c r="E177" s="27">
        <v>43374</v>
      </c>
      <c r="F177" s="5">
        <f t="shared" ca="1" si="19"/>
        <v>2</v>
      </c>
      <c r="G177" s="6" t="s">
        <v>820</v>
      </c>
      <c r="H177" s="6" t="s">
        <v>820</v>
      </c>
      <c r="I177" s="6" t="s">
        <v>820</v>
      </c>
      <c r="J177" s="44">
        <f t="shared" ref="J177:J178" si="25">EDATE($E177,36)</f>
        <v>44470</v>
      </c>
      <c r="K177" s="44">
        <f t="shared" si="20"/>
        <v>44835</v>
      </c>
      <c r="L177" s="44">
        <f t="shared" si="21"/>
        <v>45200</v>
      </c>
      <c r="M177" s="7" t="s">
        <v>14</v>
      </c>
    </row>
    <row r="178" spans="1:13" ht="18.75" customHeight="1" x14ac:dyDescent="0.3">
      <c r="A178" s="25" t="s">
        <v>572</v>
      </c>
      <c r="B178" s="21">
        <v>3807637</v>
      </c>
      <c r="C178" s="26" t="s">
        <v>573</v>
      </c>
      <c r="D178" s="26" t="s">
        <v>574</v>
      </c>
      <c r="E178" s="27">
        <v>43393</v>
      </c>
      <c r="F178" s="5">
        <f t="shared" ca="1" si="19"/>
        <v>2</v>
      </c>
      <c r="G178" s="6" t="s">
        <v>820</v>
      </c>
      <c r="H178" s="6" t="s">
        <v>820</v>
      </c>
      <c r="I178" s="6" t="s">
        <v>820</v>
      </c>
      <c r="J178" s="44">
        <f t="shared" si="25"/>
        <v>44489</v>
      </c>
      <c r="K178" s="44">
        <f>EDATE($E178,48)</f>
        <v>44854</v>
      </c>
      <c r="L178" s="44">
        <f t="shared" si="21"/>
        <v>45219</v>
      </c>
      <c r="M178" s="7" t="s">
        <v>14</v>
      </c>
    </row>
    <row r="179" spans="1:13" ht="18.75" customHeight="1" x14ac:dyDescent="0.3">
      <c r="A179" s="22" t="s">
        <v>312</v>
      </c>
      <c r="B179" s="37">
        <v>4512001</v>
      </c>
      <c r="C179" s="23" t="s">
        <v>313</v>
      </c>
      <c r="D179" s="23" t="s">
        <v>314</v>
      </c>
      <c r="E179" s="24">
        <v>43012</v>
      </c>
      <c r="F179" s="5">
        <f t="shared" ca="1" si="19"/>
        <v>3</v>
      </c>
      <c r="G179" s="6" t="s">
        <v>820</v>
      </c>
      <c r="H179" s="6" t="s">
        <v>820</v>
      </c>
      <c r="I179" s="6" t="s">
        <v>820</v>
      </c>
      <c r="J179" s="6" t="s">
        <v>820</v>
      </c>
      <c r="K179" s="44">
        <f t="shared" ref="K179:K242" si="26">EDATE($E179,48)</f>
        <v>44473</v>
      </c>
      <c r="L179" s="44">
        <f t="shared" si="21"/>
        <v>44838</v>
      </c>
      <c r="M179" s="7" t="s">
        <v>14</v>
      </c>
    </row>
    <row r="180" spans="1:13" ht="18.75" customHeight="1" x14ac:dyDescent="0.3">
      <c r="A180" s="12" t="s">
        <v>642</v>
      </c>
      <c r="B180" s="36">
        <v>3757409</v>
      </c>
      <c r="C180" s="26" t="s">
        <v>643</v>
      </c>
      <c r="D180" s="26" t="s">
        <v>644</v>
      </c>
      <c r="E180" s="24">
        <v>43158</v>
      </c>
      <c r="F180" s="5">
        <f t="shared" ca="1" si="19"/>
        <v>3</v>
      </c>
      <c r="G180" s="6" t="s">
        <v>820</v>
      </c>
      <c r="H180" s="6" t="s">
        <v>820</v>
      </c>
      <c r="I180" s="6" t="s">
        <v>820</v>
      </c>
      <c r="J180" s="9" t="s">
        <v>666</v>
      </c>
      <c r="K180" s="44">
        <f t="shared" si="26"/>
        <v>44619</v>
      </c>
      <c r="L180" s="44">
        <f t="shared" si="21"/>
        <v>44984</v>
      </c>
      <c r="M180" s="10" t="s">
        <v>35</v>
      </c>
    </row>
    <row r="181" spans="1:13" ht="18.75" customHeight="1" x14ac:dyDescent="0.3">
      <c r="A181" s="22" t="s">
        <v>239</v>
      </c>
      <c r="B181" s="37">
        <v>2571636</v>
      </c>
      <c r="C181" s="23" t="s">
        <v>240</v>
      </c>
      <c r="D181" s="23" t="s">
        <v>241</v>
      </c>
      <c r="E181" s="24">
        <v>43024</v>
      </c>
      <c r="F181" s="5">
        <f t="shared" ca="1" si="19"/>
        <v>3</v>
      </c>
      <c r="G181" s="6" t="s">
        <v>820</v>
      </c>
      <c r="H181" s="6" t="s">
        <v>820</v>
      </c>
      <c r="I181" s="6" t="s">
        <v>820</v>
      </c>
      <c r="J181" s="6" t="s">
        <v>820</v>
      </c>
      <c r="K181" s="44">
        <f t="shared" si="26"/>
        <v>44485</v>
      </c>
      <c r="L181" s="44">
        <f t="shared" si="21"/>
        <v>44850</v>
      </c>
      <c r="M181" s="7" t="s">
        <v>14</v>
      </c>
    </row>
    <row r="182" spans="1:13" ht="18.75" customHeight="1" x14ac:dyDescent="0.3">
      <c r="A182" s="22" t="s">
        <v>159</v>
      </c>
      <c r="B182" s="37">
        <v>3840412</v>
      </c>
      <c r="C182" s="23" t="s">
        <v>160</v>
      </c>
      <c r="D182" s="23" t="s">
        <v>161</v>
      </c>
      <c r="E182" s="24">
        <v>42959</v>
      </c>
      <c r="F182" s="5">
        <f t="shared" ca="1" si="19"/>
        <v>3</v>
      </c>
      <c r="G182" s="6" t="s">
        <v>820</v>
      </c>
      <c r="H182" s="6" t="s">
        <v>820</v>
      </c>
      <c r="I182" s="6" t="s">
        <v>820</v>
      </c>
      <c r="J182" s="6" t="s">
        <v>820</v>
      </c>
      <c r="K182" s="44">
        <f t="shared" si="26"/>
        <v>44420</v>
      </c>
      <c r="L182" s="44">
        <f t="shared" si="21"/>
        <v>44785</v>
      </c>
      <c r="M182" s="7" t="s">
        <v>14</v>
      </c>
    </row>
    <row r="183" spans="1:13" ht="18.75" customHeight="1" x14ac:dyDescent="0.3">
      <c r="A183" s="12" t="s">
        <v>771</v>
      </c>
      <c r="B183" s="36">
        <v>3312504</v>
      </c>
      <c r="C183" s="26" t="s">
        <v>772</v>
      </c>
      <c r="D183" s="26" t="s">
        <v>773</v>
      </c>
      <c r="E183" s="24">
        <v>43054</v>
      </c>
      <c r="F183" s="5">
        <f t="shared" ca="1" si="19"/>
        <v>3</v>
      </c>
      <c r="G183" s="6" t="s">
        <v>820</v>
      </c>
      <c r="H183" s="6" t="s">
        <v>820</v>
      </c>
      <c r="I183" s="6" t="s">
        <v>820</v>
      </c>
      <c r="J183" s="9" t="s">
        <v>821</v>
      </c>
      <c r="K183" s="44">
        <f t="shared" si="26"/>
        <v>44515</v>
      </c>
      <c r="L183" s="44">
        <f t="shared" si="21"/>
        <v>44880</v>
      </c>
      <c r="M183" s="10" t="s">
        <v>35</v>
      </c>
    </row>
    <row r="184" spans="1:13" ht="18.75" customHeight="1" x14ac:dyDescent="0.3">
      <c r="A184" s="22" t="s">
        <v>818</v>
      </c>
      <c r="B184" s="37">
        <v>5261519</v>
      </c>
      <c r="C184" s="23" t="s">
        <v>811</v>
      </c>
      <c r="D184" s="23" t="s">
        <v>812</v>
      </c>
      <c r="E184" s="24">
        <v>43808</v>
      </c>
      <c r="F184" s="5">
        <f t="shared" ca="1" si="19"/>
        <v>1</v>
      </c>
      <c r="G184" s="6" t="s">
        <v>820</v>
      </c>
      <c r="H184" s="9" t="s">
        <v>666</v>
      </c>
      <c r="I184" s="44">
        <f>EDATE($E184,24)</f>
        <v>44539</v>
      </c>
      <c r="J184" s="44">
        <f t="shared" ref="J184:J185" si="27">EDATE($E184,36)</f>
        <v>44904</v>
      </c>
      <c r="K184" s="44">
        <f t="shared" si="26"/>
        <v>45269</v>
      </c>
      <c r="L184" s="44">
        <f t="shared" si="21"/>
        <v>45635</v>
      </c>
      <c r="M184" s="10" t="s">
        <v>402</v>
      </c>
    </row>
    <row r="185" spans="1:13" ht="18.75" customHeight="1" x14ac:dyDescent="0.3">
      <c r="A185" s="12" t="s">
        <v>718</v>
      </c>
      <c r="B185" s="36">
        <v>4611818</v>
      </c>
      <c r="C185" s="26" t="s">
        <v>719</v>
      </c>
      <c r="D185" s="26" t="s">
        <v>720</v>
      </c>
      <c r="E185" s="24">
        <v>43329</v>
      </c>
      <c r="F185" s="5">
        <f t="shared" ca="1" si="19"/>
        <v>2</v>
      </c>
      <c r="G185" s="6" t="s">
        <v>820</v>
      </c>
      <c r="H185" s="6" t="s">
        <v>820</v>
      </c>
      <c r="I185" s="6" t="s">
        <v>820</v>
      </c>
      <c r="J185" s="44">
        <f t="shared" si="27"/>
        <v>44425</v>
      </c>
      <c r="K185" s="44">
        <f t="shared" si="26"/>
        <v>44790</v>
      </c>
      <c r="L185" s="44">
        <f t="shared" si="21"/>
        <v>45155</v>
      </c>
      <c r="M185" s="7" t="s">
        <v>14</v>
      </c>
    </row>
    <row r="186" spans="1:13" ht="18.75" customHeight="1" x14ac:dyDescent="0.3">
      <c r="A186" s="22" t="s">
        <v>137</v>
      </c>
      <c r="B186" s="37">
        <v>2411959</v>
      </c>
      <c r="C186" s="23" t="s">
        <v>138</v>
      </c>
      <c r="D186" s="23" t="s">
        <v>139</v>
      </c>
      <c r="E186" s="24">
        <v>43011</v>
      </c>
      <c r="F186" s="5">
        <f t="shared" ca="1" si="19"/>
        <v>3</v>
      </c>
      <c r="G186" s="6" t="s">
        <v>820</v>
      </c>
      <c r="H186" s="6" t="s">
        <v>820</v>
      </c>
      <c r="I186" s="9" t="s">
        <v>821</v>
      </c>
      <c r="J186" s="9" t="s">
        <v>666</v>
      </c>
      <c r="K186" s="44">
        <f t="shared" si="26"/>
        <v>44472</v>
      </c>
      <c r="L186" s="44">
        <f t="shared" si="21"/>
        <v>44837</v>
      </c>
      <c r="M186" s="10" t="s">
        <v>100</v>
      </c>
    </row>
    <row r="187" spans="1:13" ht="18.75" customHeight="1" x14ac:dyDescent="0.3">
      <c r="A187" s="25" t="s">
        <v>545</v>
      </c>
      <c r="B187" s="21">
        <v>1858132</v>
      </c>
      <c r="C187" s="26" t="s">
        <v>546</v>
      </c>
      <c r="D187" s="26" t="s">
        <v>547</v>
      </c>
      <c r="E187" s="27">
        <v>43543</v>
      </c>
      <c r="F187" s="5">
        <f t="shared" ca="1" si="19"/>
        <v>2</v>
      </c>
      <c r="G187" s="6" t="s">
        <v>820</v>
      </c>
      <c r="H187" s="6" t="s">
        <v>820</v>
      </c>
      <c r="I187" s="9" t="s">
        <v>666</v>
      </c>
      <c r="J187" s="44">
        <f t="shared" ref="J187:J191" si="28">EDATE($E187,36)</f>
        <v>44639</v>
      </c>
      <c r="K187" s="44">
        <f t="shared" si="26"/>
        <v>45004</v>
      </c>
      <c r="L187" s="44">
        <f t="shared" si="21"/>
        <v>45370</v>
      </c>
      <c r="M187" s="10" t="s">
        <v>27</v>
      </c>
    </row>
    <row r="188" spans="1:13" ht="18.75" customHeight="1" x14ac:dyDescent="0.3">
      <c r="A188" s="12" t="s">
        <v>768</v>
      </c>
      <c r="B188" s="36">
        <v>4606080</v>
      </c>
      <c r="C188" s="26" t="s">
        <v>769</v>
      </c>
      <c r="D188" s="26" t="s">
        <v>770</v>
      </c>
      <c r="E188" s="24">
        <v>43563</v>
      </c>
      <c r="F188" s="5">
        <f t="shared" ca="1" si="19"/>
        <v>2</v>
      </c>
      <c r="G188" s="6" t="s">
        <v>820</v>
      </c>
      <c r="H188" s="6" t="s">
        <v>820</v>
      </c>
      <c r="I188" s="9" t="s">
        <v>666</v>
      </c>
      <c r="J188" s="44">
        <f t="shared" si="28"/>
        <v>44659</v>
      </c>
      <c r="K188" s="44">
        <f t="shared" si="26"/>
        <v>45024</v>
      </c>
      <c r="L188" s="44">
        <f t="shared" si="21"/>
        <v>45390</v>
      </c>
      <c r="M188" s="10" t="s">
        <v>27</v>
      </c>
    </row>
    <row r="189" spans="1:13" ht="18.75" customHeight="1" x14ac:dyDescent="0.3">
      <c r="A189" s="22" t="s">
        <v>399</v>
      </c>
      <c r="B189" s="37">
        <v>3171167</v>
      </c>
      <c r="C189" s="23" t="s">
        <v>400</v>
      </c>
      <c r="D189" s="23" t="s">
        <v>401</v>
      </c>
      <c r="E189" s="24">
        <v>43508</v>
      </c>
      <c r="F189" s="5">
        <f t="shared" ca="1" si="19"/>
        <v>2</v>
      </c>
      <c r="G189" s="6" t="s">
        <v>820</v>
      </c>
      <c r="H189" s="6" t="s">
        <v>820</v>
      </c>
      <c r="I189" s="6" t="s">
        <v>820</v>
      </c>
      <c r="J189" s="44">
        <f t="shared" si="28"/>
        <v>44604</v>
      </c>
      <c r="K189" s="44">
        <f t="shared" si="26"/>
        <v>44969</v>
      </c>
      <c r="L189" s="44">
        <f t="shared" si="21"/>
        <v>45334</v>
      </c>
      <c r="M189" s="7" t="s">
        <v>14</v>
      </c>
    </row>
    <row r="190" spans="1:13" ht="18.75" customHeight="1" x14ac:dyDescent="0.3">
      <c r="A190" s="22" t="s">
        <v>11</v>
      </c>
      <c r="B190" s="37">
        <v>3400698</v>
      </c>
      <c r="C190" s="23" t="s">
        <v>12</v>
      </c>
      <c r="D190" s="23" t="s">
        <v>13</v>
      </c>
      <c r="E190" s="24">
        <v>43544</v>
      </c>
      <c r="F190" s="5">
        <f t="shared" ca="1" si="19"/>
        <v>2</v>
      </c>
      <c r="G190" s="6" t="s">
        <v>820</v>
      </c>
      <c r="H190" s="6" t="s">
        <v>820</v>
      </c>
      <c r="I190" s="9" t="s">
        <v>666</v>
      </c>
      <c r="J190" s="44">
        <f t="shared" si="28"/>
        <v>44640</v>
      </c>
      <c r="K190" s="44">
        <f t="shared" si="26"/>
        <v>45005</v>
      </c>
      <c r="L190" s="44">
        <f t="shared" si="21"/>
        <v>45371</v>
      </c>
      <c r="M190" s="10" t="s">
        <v>27</v>
      </c>
    </row>
    <row r="191" spans="1:13" ht="18.75" customHeight="1" x14ac:dyDescent="0.3">
      <c r="A191" s="25" t="s">
        <v>538</v>
      </c>
      <c r="B191" s="21">
        <v>4453187</v>
      </c>
      <c r="C191" s="26" t="s">
        <v>539</v>
      </c>
      <c r="D191" s="26" t="s">
        <v>540</v>
      </c>
      <c r="E191" s="27">
        <v>43416</v>
      </c>
      <c r="F191" s="5">
        <f t="shared" ca="1" si="19"/>
        <v>2</v>
      </c>
      <c r="G191" s="6" t="s">
        <v>820</v>
      </c>
      <c r="H191" s="6" t="s">
        <v>820</v>
      </c>
      <c r="I191" s="9" t="s">
        <v>666</v>
      </c>
      <c r="J191" s="44">
        <f t="shared" si="28"/>
        <v>44512</v>
      </c>
      <c r="K191" s="44">
        <f t="shared" si="26"/>
        <v>44877</v>
      </c>
      <c r="L191" s="44">
        <f t="shared" si="21"/>
        <v>45242</v>
      </c>
      <c r="M191" s="10" t="s">
        <v>27</v>
      </c>
    </row>
    <row r="192" spans="1:13" ht="18.75" customHeight="1" x14ac:dyDescent="0.3">
      <c r="A192" s="25" t="s">
        <v>543</v>
      </c>
      <c r="B192" s="21">
        <v>3692160</v>
      </c>
      <c r="C192" s="26" t="s">
        <v>49</v>
      </c>
      <c r="D192" s="26" t="s">
        <v>544</v>
      </c>
      <c r="E192" s="27">
        <v>43099</v>
      </c>
      <c r="F192" s="5">
        <f t="shared" ca="1" si="19"/>
        <v>3</v>
      </c>
      <c r="G192" s="6" t="s">
        <v>820</v>
      </c>
      <c r="H192" s="6" t="s">
        <v>820</v>
      </c>
      <c r="I192" s="6" t="s">
        <v>820</v>
      </c>
      <c r="J192" s="9" t="s">
        <v>666</v>
      </c>
      <c r="K192" s="44">
        <f t="shared" si="26"/>
        <v>44560</v>
      </c>
      <c r="L192" s="44">
        <f t="shared" si="21"/>
        <v>44925</v>
      </c>
      <c r="M192" s="10" t="s">
        <v>35</v>
      </c>
    </row>
    <row r="193" spans="1:13" ht="18.75" customHeight="1" x14ac:dyDescent="0.3">
      <c r="A193" s="22" t="s">
        <v>165</v>
      </c>
      <c r="B193" s="37">
        <v>3846089</v>
      </c>
      <c r="C193" s="23" t="s">
        <v>166</v>
      </c>
      <c r="D193" s="23" t="s">
        <v>167</v>
      </c>
      <c r="E193" s="24">
        <v>43824</v>
      </c>
      <c r="F193" s="5">
        <f t="shared" ca="1" si="19"/>
        <v>1</v>
      </c>
      <c r="G193" s="6" t="s">
        <v>820</v>
      </c>
      <c r="H193" s="6" t="s">
        <v>820</v>
      </c>
      <c r="I193" s="44">
        <f>EDATE($E193,24)</f>
        <v>44555</v>
      </c>
      <c r="J193" s="44">
        <f>EDATE($E193,36)</f>
        <v>44920</v>
      </c>
      <c r="K193" s="44">
        <f t="shared" si="26"/>
        <v>45285</v>
      </c>
      <c r="L193" s="44">
        <f t="shared" si="21"/>
        <v>45651</v>
      </c>
      <c r="M193" s="7" t="s">
        <v>14</v>
      </c>
    </row>
    <row r="194" spans="1:13" ht="18.75" customHeight="1" x14ac:dyDescent="0.3">
      <c r="A194" s="22" t="s">
        <v>149</v>
      </c>
      <c r="B194" s="37">
        <v>3524316</v>
      </c>
      <c r="C194" s="23" t="s">
        <v>150</v>
      </c>
      <c r="D194" s="23" t="s">
        <v>151</v>
      </c>
      <c r="E194" s="24">
        <v>42949</v>
      </c>
      <c r="F194" s="5">
        <f t="shared" ca="1" si="19"/>
        <v>3</v>
      </c>
      <c r="G194" s="6" t="s">
        <v>820</v>
      </c>
      <c r="H194" s="9" t="s">
        <v>666</v>
      </c>
      <c r="I194" s="9" t="s">
        <v>666</v>
      </c>
      <c r="J194" s="9" t="s">
        <v>666</v>
      </c>
      <c r="K194" s="44">
        <f t="shared" si="26"/>
        <v>44410</v>
      </c>
      <c r="L194" s="44">
        <f t="shared" si="21"/>
        <v>44775</v>
      </c>
      <c r="M194" s="10" t="s">
        <v>51</v>
      </c>
    </row>
    <row r="195" spans="1:13" ht="18.75" customHeight="1" x14ac:dyDescent="0.3">
      <c r="A195" s="22" t="s">
        <v>192</v>
      </c>
      <c r="B195" s="37">
        <v>3170244</v>
      </c>
      <c r="C195" s="23" t="s">
        <v>193</v>
      </c>
      <c r="D195" s="23" t="s">
        <v>194</v>
      </c>
      <c r="E195" s="24">
        <v>43288</v>
      </c>
      <c r="F195" s="5">
        <f t="shared" ca="1" si="19"/>
        <v>2</v>
      </c>
      <c r="G195" s="6" t="s">
        <v>820</v>
      </c>
      <c r="H195" s="6" t="s">
        <v>820</v>
      </c>
      <c r="I195" s="6" t="s">
        <v>820</v>
      </c>
      <c r="J195" s="44">
        <f>EDATE($E195,36)</f>
        <v>44384</v>
      </c>
      <c r="K195" s="44">
        <f t="shared" si="26"/>
        <v>44749</v>
      </c>
      <c r="L195" s="44">
        <f t="shared" si="21"/>
        <v>45114</v>
      </c>
      <c r="M195" s="7" t="s">
        <v>14</v>
      </c>
    </row>
    <row r="196" spans="1:13" ht="18.75" customHeight="1" x14ac:dyDescent="0.3">
      <c r="A196" s="12" t="s">
        <v>596</v>
      </c>
      <c r="B196" s="36">
        <v>4632595</v>
      </c>
      <c r="C196" s="26" t="s">
        <v>597</v>
      </c>
      <c r="D196" s="26" t="s">
        <v>598</v>
      </c>
      <c r="E196" s="24">
        <v>43011</v>
      </c>
      <c r="F196" s="5">
        <f t="shared" ca="1" si="19"/>
        <v>3</v>
      </c>
      <c r="G196" s="6" t="s">
        <v>820</v>
      </c>
      <c r="H196" s="6" t="s">
        <v>820</v>
      </c>
      <c r="I196" s="6" t="s">
        <v>820</v>
      </c>
      <c r="J196" s="6" t="s">
        <v>820</v>
      </c>
      <c r="K196" s="44">
        <f t="shared" si="26"/>
        <v>44472</v>
      </c>
      <c r="L196" s="44">
        <f t="shared" si="21"/>
        <v>44837</v>
      </c>
      <c r="M196" s="7" t="s">
        <v>14</v>
      </c>
    </row>
    <row r="197" spans="1:13" ht="18.75" customHeight="1" x14ac:dyDescent="0.3">
      <c r="A197" s="22" t="s">
        <v>289</v>
      </c>
      <c r="B197" s="37">
        <v>5227321</v>
      </c>
      <c r="C197" s="23" t="s">
        <v>290</v>
      </c>
      <c r="D197" s="23" t="s">
        <v>291</v>
      </c>
      <c r="E197" s="24">
        <v>43309</v>
      </c>
      <c r="F197" s="5">
        <f t="shared" ref="F197:F260" ca="1" si="29">+DATEDIF(E197,TODAY(),"Y")</f>
        <v>2</v>
      </c>
      <c r="G197" s="6" t="s">
        <v>820</v>
      </c>
      <c r="H197" s="6" t="s">
        <v>820</v>
      </c>
      <c r="I197" s="6" t="s">
        <v>820</v>
      </c>
      <c r="J197" s="44">
        <f>EDATE($E197,36)</f>
        <v>44405</v>
      </c>
      <c r="K197" s="44">
        <f t="shared" si="26"/>
        <v>44770</v>
      </c>
      <c r="L197" s="44">
        <f t="shared" si="21"/>
        <v>45135</v>
      </c>
      <c r="M197" s="7" t="s">
        <v>14</v>
      </c>
    </row>
    <row r="198" spans="1:13" ht="18.75" customHeight="1" x14ac:dyDescent="0.3">
      <c r="A198" s="22" t="s">
        <v>343</v>
      </c>
      <c r="B198" s="37">
        <v>4784004</v>
      </c>
      <c r="C198" s="23" t="s">
        <v>341</v>
      </c>
      <c r="D198" s="23" t="s">
        <v>344</v>
      </c>
      <c r="E198" s="24">
        <v>43125</v>
      </c>
      <c r="F198" s="5">
        <f t="shared" ca="1" si="29"/>
        <v>3</v>
      </c>
      <c r="G198" s="6" t="s">
        <v>820</v>
      </c>
      <c r="H198" s="6" t="s">
        <v>820</v>
      </c>
      <c r="I198" s="6" t="s">
        <v>820</v>
      </c>
      <c r="J198" s="6" t="s">
        <v>820</v>
      </c>
      <c r="K198" s="44">
        <f t="shared" si="26"/>
        <v>44586</v>
      </c>
      <c r="L198" s="44">
        <f t="shared" ref="L198:L261" si="30">EDATE($E198,60)</f>
        <v>44951</v>
      </c>
      <c r="M198" s="7" t="s">
        <v>14</v>
      </c>
    </row>
    <row r="199" spans="1:13" ht="18.75" customHeight="1" x14ac:dyDescent="0.3">
      <c r="A199" s="22" t="s">
        <v>171</v>
      </c>
      <c r="B199" s="37">
        <v>2914006</v>
      </c>
      <c r="C199" s="23" t="s">
        <v>172</v>
      </c>
      <c r="D199" s="23" t="s">
        <v>173</v>
      </c>
      <c r="E199" s="24">
        <v>43087</v>
      </c>
      <c r="F199" s="5">
        <f t="shared" ca="1" si="29"/>
        <v>3</v>
      </c>
      <c r="G199" s="6" t="s">
        <v>820</v>
      </c>
      <c r="H199" s="6" t="s">
        <v>820</v>
      </c>
      <c r="I199" s="6" t="s">
        <v>820</v>
      </c>
      <c r="J199" s="6" t="s">
        <v>820</v>
      </c>
      <c r="K199" s="44">
        <f t="shared" si="26"/>
        <v>44548</v>
      </c>
      <c r="L199" s="44">
        <f t="shared" si="30"/>
        <v>44913</v>
      </c>
      <c r="M199" s="7" t="s">
        <v>14</v>
      </c>
    </row>
    <row r="200" spans="1:13" ht="18.75" customHeight="1" x14ac:dyDescent="0.3">
      <c r="A200" s="22" t="s">
        <v>259</v>
      </c>
      <c r="B200" s="37">
        <v>4878972</v>
      </c>
      <c r="C200" s="23" t="s">
        <v>260</v>
      </c>
      <c r="D200" s="23" t="s">
        <v>261</v>
      </c>
      <c r="E200" s="24">
        <v>43684</v>
      </c>
      <c r="F200" s="5">
        <f t="shared" ca="1" si="29"/>
        <v>1</v>
      </c>
      <c r="G200" s="6" t="s">
        <v>820</v>
      </c>
      <c r="H200" s="6" t="s">
        <v>820</v>
      </c>
      <c r="I200" s="44">
        <f>EDATE($E200,24)</f>
        <v>44415</v>
      </c>
      <c r="J200" s="44">
        <f t="shared" ref="J200:J203" si="31">EDATE($E200,36)</f>
        <v>44780</v>
      </c>
      <c r="K200" s="44">
        <f t="shared" si="26"/>
        <v>45145</v>
      </c>
      <c r="L200" s="44">
        <f t="shared" si="30"/>
        <v>45511</v>
      </c>
      <c r="M200" s="7" t="s">
        <v>14</v>
      </c>
    </row>
    <row r="201" spans="1:13" ht="18.75" customHeight="1" x14ac:dyDescent="0.3">
      <c r="A201" s="22" t="s">
        <v>436</v>
      </c>
      <c r="B201" s="37">
        <v>2865908</v>
      </c>
      <c r="C201" s="23" t="s">
        <v>437</v>
      </c>
      <c r="D201" s="23" t="s">
        <v>438</v>
      </c>
      <c r="E201" s="24">
        <v>43473</v>
      </c>
      <c r="F201" s="5">
        <f t="shared" ca="1" si="29"/>
        <v>2</v>
      </c>
      <c r="G201" s="6" t="s">
        <v>820</v>
      </c>
      <c r="H201" s="6" t="s">
        <v>820</v>
      </c>
      <c r="I201" s="9" t="s">
        <v>666</v>
      </c>
      <c r="J201" s="44">
        <f t="shared" si="31"/>
        <v>44569</v>
      </c>
      <c r="K201" s="44">
        <f t="shared" si="26"/>
        <v>44934</v>
      </c>
      <c r="L201" s="44">
        <f t="shared" si="30"/>
        <v>45299</v>
      </c>
      <c r="M201" s="10" t="s">
        <v>27</v>
      </c>
    </row>
    <row r="202" spans="1:13" ht="18.75" customHeight="1" x14ac:dyDescent="0.3">
      <c r="A202" s="25" t="s">
        <v>578</v>
      </c>
      <c r="B202" s="21">
        <v>3377535</v>
      </c>
      <c r="C202" s="26" t="s">
        <v>579</v>
      </c>
      <c r="D202" s="26" t="s">
        <v>580</v>
      </c>
      <c r="E202" s="27">
        <v>43388</v>
      </c>
      <c r="F202" s="5">
        <f t="shared" ca="1" si="29"/>
        <v>2</v>
      </c>
      <c r="G202" s="6" t="s">
        <v>820</v>
      </c>
      <c r="H202" s="9" t="s">
        <v>821</v>
      </c>
      <c r="I202" s="9" t="s">
        <v>666</v>
      </c>
      <c r="J202" s="44">
        <f t="shared" si="31"/>
        <v>44484</v>
      </c>
      <c r="K202" s="44">
        <f t="shared" si="26"/>
        <v>44849</v>
      </c>
      <c r="L202" s="44">
        <f t="shared" si="30"/>
        <v>45214</v>
      </c>
      <c r="M202" s="10" t="s">
        <v>31</v>
      </c>
    </row>
    <row r="203" spans="1:13" ht="18.75" customHeight="1" x14ac:dyDescent="0.3">
      <c r="A203" s="22" t="s">
        <v>477</v>
      </c>
      <c r="B203" s="37">
        <v>3033471</v>
      </c>
      <c r="C203" s="23" t="s">
        <v>478</v>
      </c>
      <c r="D203" s="23" t="s">
        <v>479</v>
      </c>
      <c r="E203" s="24">
        <v>43312</v>
      </c>
      <c r="F203" s="5">
        <f t="shared" ca="1" si="29"/>
        <v>2</v>
      </c>
      <c r="G203" s="6" t="s">
        <v>820</v>
      </c>
      <c r="H203" s="6" t="s">
        <v>820</v>
      </c>
      <c r="I203" s="6" t="s">
        <v>820</v>
      </c>
      <c r="J203" s="44">
        <f t="shared" si="31"/>
        <v>44408</v>
      </c>
      <c r="K203" s="44">
        <f t="shared" si="26"/>
        <v>44773</v>
      </c>
      <c r="L203" s="44">
        <f t="shared" si="30"/>
        <v>45138</v>
      </c>
      <c r="M203" s="7" t="s">
        <v>14</v>
      </c>
    </row>
    <row r="204" spans="1:13" ht="18.75" customHeight="1" x14ac:dyDescent="0.3">
      <c r="A204" s="22" t="s">
        <v>390</v>
      </c>
      <c r="B204" s="37">
        <v>3846046</v>
      </c>
      <c r="C204" s="23" t="s">
        <v>391</v>
      </c>
      <c r="D204" s="23" t="s">
        <v>392</v>
      </c>
      <c r="E204" s="24">
        <v>42917</v>
      </c>
      <c r="F204" s="5">
        <f t="shared" ca="1" si="29"/>
        <v>3</v>
      </c>
      <c r="G204" s="6" t="s">
        <v>820</v>
      </c>
      <c r="H204" s="6" t="s">
        <v>820</v>
      </c>
      <c r="I204" s="6" t="s">
        <v>820</v>
      </c>
      <c r="J204" s="9" t="s">
        <v>666</v>
      </c>
      <c r="K204" s="44">
        <f t="shared" si="26"/>
        <v>44378</v>
      </c>
      <c r="L204" s="44">
        <f t="shared" si="30"/>
        <v>44743</v>
      </c>
      <c r="M204" s="10" t="s">
        <v>35</v>
      </c>
    </row>
    <row r="205" spans="1:13" ht="18.75" customHeight="1" x14ac:dyDescent="0.3">
      <c r="A205" s="22" t="s">
        <v>483</v>
      </c>
      <c r="B205" s="37">
        <v>2875356</v>
      </c>
      <c r="C205" s="23" t="s">
        <v>484</v>
      </c>
      <c r="D205" s="23" t="s">
        <v>485</v>
      </c>
      <c r="E205" s="24">
        <v>43171</v>
      </c>
      <c r="F205" s="5">
        <f t="shared" ca="1" si="29"/>
        <v>3</v>
      </c>
      <c r="G205" s="6" t="s">
        <v>820</v>
      </c>
      <c r="H205" s="6" t="s">
        <v>820</v>
      </c>
      <c r="I205" s="6" t="s">
        <v>820</v>
      </c>
      <c r="J205" s="9" t="s">
        <v>666</v>
      </c>
      <c r="K205" s="44">
        <f t="shared" si="26"/>
        <v>44632</v>
      </c>
      <c r="L205" s="44">
        <f t="shared" si="30"/>
        <v>44997</v>
      </c>
      <c r="M205" s="10" t="s">
        <v>35</v>
      </c>
    </row>
    <row r="206" spans="1:13" ht="18.75" customHeight="1" x14ac:dyDescent="0.3">
      <c r="A206" s="22" t="s">
        <v>24</v>
      </c>
      <c r="B206" s="37">
        <v>3652053</v>
      </c>
      <c r="C206" s="23" t="s">
        <v>25</v>
      </c>
      <c r="D206" s="23" t="s">
        <v>26</v>
      </c>
      <c r="E206" s="24">
        <v>43336</v>
      </c>
      <c r="F206" s="5">
        <f t="shared" ca="1" si="29"/>
        <v>2</v>
      </c>
      <c r="G206" s="6" t="s">
        <v>820</v>
      </c>
      <c r="H206" s="6" t="s">
        <v>820</v>
      </c>
      <c r="I206" s="6" t="s">
        <v>820</v>
      </c>
      <c r="J206" s="44">
        <f>EDATE($E206,36)</f>
        <v>44432</v>
      </c>
      <c r="K206" s="44">
        <f t="shared" si="26"/>
        <v>44797</v>
      </c>
      <c r="L206" s="44">
        <f t="shared" si="30"/>
        <v>45162</v>
      </c>
      <c r="M206" s="7" t="s">
        <v>14</v>
      </c>
    </row>
    <row r="207" spans="1:13" ht="18.75" customHeight="1" x14ac:dyDescent="0.3">
      <c r="A207" s="22" t="s">
        <v>277</v>
      </c>
      <c r="B207" s="37">
        <v>2858055</v>
      </c>
      <c r="C207" s="23" t="s">
        <v>278</v>
      </c>
      <c r="D207" s="23" t="s">
        <v>279</v>
      </c>
      <c r="E207" s="24">
        <v>43023</v>
      </c>
      <c r="F207" s="5">
        <f t="shared" ca="1" si="29"/>
        <v>3</v>
      </c>
      <c r="G207" s="6" t="s">
        <v>820</v>
      </c>
      <c r="H207" s="9" t="s">
        <v>821</v>
      </c>
      <c r="I207" s="9" t="s">
        <v>666</v>
      </c>
      <c r="J207" s="9" t="s">
        <v>666</v>
      </c>
      <c r="K207" s="44">
        <f t="shared" si="26"/>
        <v>44484</v>
      </c>
      <c r="L207" s="44">
        <f t="shared" si="30"/>
        <v>44849</v>
      </c>
      <c r="M207" s="10" t="s">
        <v>51</v>
      </c>
    </row>
    <row r="208" spans="1:13" ht="18.75" customHeight="1" x14ac:dyDescent="0.3">
      <c r="A208" s="22" t="s">
        <v>495</v>
      </c>
      <c r="B208" s="37">
        <v>2393482</v>
      </c>
      <c r="C208" s="23" t="s">
        <v>496</v>
      </c>
      <c r="D208" s="23" t="s">
        <v>497</v>
      </c>
      <c r="E208" s="24">
        <v>43549</v>
      </c>
      <c r="F208" s="5">
        <f t="shared" ca="1" si="29"/>
        <v>2</v>
      </c>
      <c r="G208" s="6" t="s">
        <v>820</v>
      </c>
      <c r="H208" s="6" t="s">
        <v>820</v>
      </c>
      <c r="I208" s="9" t="s">
        <v>666</v>
      </c>
      <c r="J208" s="44">
        <f t="shared" ref="J208:J209" si="32">EDATE($E208,36)</f>
        <v>44645</v>
      </c>
      <c r="K208" s="44">
        <f t="shared" si="26"/>
        <v>45010</v>
      </c>
      <c r="L208" s="44">
        <f t="shared" si="30"/>
        <v>45376</v>
      </c>
      <c r="M208" s="10" t="s">
        <v>27</v>
      </c>
    </row>
    <row r="209" spans="1:14" ht="18.75" customHeight="1" x14ac:dyDescent="0.3">
      <c r="A209" s="12" t="s">
        <v>699</v>
      </c>
      <c r="B209" s="36">
        <v>2393481</v>
      </c>
      <c r="C209" s="26" t="s">
        <v>700</v>
      </c>
      <c r="D209" s="26" t="s">
        <v>497</v>
      </c>
      <c r="E209" s="24">
        <v>43448</v>
      </c>
      <c r="F209" s="5">
        <f t="shared" ca="1" si="29"/>
        <v>2</v>
      </c>
      <c r="G209" s="6" t="s">
        <v>820</v>
      </c>
      <c r="H209" s="9" t="s">
        <v>821</v>
      </c>
      <c r="I209" s="9" t="s">
        <v>666</v>
      </c>
      <c r="J209" s="44">
        <f t="shared" si="32"/>
        <v>44544</v>
      </c>
      <c r="K209" s="44">
        <f t="shared" si="26"/>
        <v>44909</v>
      </c>
      <c r="L209" s="44">
        <f t="shared" si="30"/>
        <v>45274</v>
      </c>
      <c r="M209" s="10" t="s">
        <v>31</v>
      </c>
    </row>
    <row r="210" spans="1:14" ht="18.75" customHeight="1" x14ac:dyDescent="0.3">
      <c r="A210" s="22" t="s">
        <v>256</v>
      </c>
      <c r="B210" s="37">
        <v>4719877</v>
      </c>
      <c r="C210" s="23" t="s">
        <v>257</v>
      </c>
      <c r="D210" s="23" t="s">
        <v>258</v>
      </c>
      <c r="E210" s="24">
        <v>43025</v>
      </c>
      <c r="F210" s="5">
        <f t="shared" ca="1" si="29"/>
        <v>3</v>
      </c>
      <c r="G210" s="6" t="s">
        <v>820</v>
      </c>
      <c r="H210" s="6" t="s">
        <v>820</v>
      </c>
      <c r="I210" s="6" t="s">
        <v>820</v>
      </c>
      <c r="J210" s="6" t="s">
        <v>820</v>
      </c>
      <c r="K210" s="44">
        <f t="shared" si="26"/>
        <v>44486</v>
      </c>
      <c r="L210" s="44">
        <f t="shared" si="30"/>
        <v>44851</v>
      </c>
      <c r="M210" s="7" t="s">
        <v>14</v>
      </c>
    </row>
    <row r="211" spans="1:14" ht="18.75" customHeight="1" x14ac:dyDescent="0.3">
      <c r="A211" s="22" t="s">
        <v>94</v>
      </c>
      <c r="B211" s="37">
        <v>4161788</v>
      </c>
      <c r="C211" s="23" t="s">
        <v>95</v>
      </c>
      <c r="D211" s="23" t="s">
        <v>96</v>
      </c>
      <c r="E211" s="24">
        <v>42957</v>
      </c>
      <c r="F211" s="5">
        <f t="shared" ca="1" si="29"/>
        <v>3</v>
      </c>
      <c r="G211" s="6" t="s">
        <v>820</v>
      </c>
      <c r="H211" s="6" t="s">
        <v>820</v>
      </c>
      <c r="I211" s="6" t="s">
        <v>820</v>
      </c>
      <c r="J211" s="6" t="s">
        <v>820</v>
      </c>
      <c r="K211" s="44">
        <f t="shared" si="26"/>
        <v>44418</v>
      </c>
      <c r="L211" s="44">
        <f t="shared" si="30"/>
        <v>44783</v>
      </c>
      <c r="M211" s="7" t="s">
        <v>14</v>
      </c>
    </row>
    <row r="212" spans="1:14" ht="18.75" customHeight="1" x14ac:dyDescent="0.3">
      <c r="A212" s="22" t="s">
        <v>298</v>
      </c>
      <c r="B212" s="37">
        <v>3909054</v>
      </c>
      <c r="C212" s="23" t="s">
        <v>299</v>
      </c>
      <c r="D212" s="23" t="s">
        <v>300</v>
      </c>
      <c r="E212" s="24">
        <v>43078</v>
      </c>
      <c r="F212" s="5">
        <f t="shared" ca="1" si="29"/>
        <v>3</v>
      </c>
      <c r="G212" s="6" t="s">
        <v>820</v>
      </c>
      <c r="H212" s="6" t="s">
        <v>820</v>
      </c>
      <c r="I212" s="6" t="s">
        <v>820</v>
      </c>
      <c r="J212" s="6" t="s">
        <v>820</v>
      </c>
      <c r="K212" s="44">
        <f t="shared" si="26"/>
        <v>44539</v>
      </c>
      <c r="L212" s="44">
        <f t="shared" si="30"/>
        <v>44904</v>
      </c>
      <c r="M212" s="7" t="s">
        <v>14</v>
      </c>
    </row>
    <row r="213" spans="1:14" ht="18.75" customHeight="1" x14ac:dyDescent="0.3">
      <c r="A213" s="12" t="s">
        <v>630</v>
      </c>
      <c r="B213" s="36">
        <v>4922862</v>
      </c>
      <c r="C213" s="26" t="s">
        <v>631</v>
      </c>
      <c r="D213" s="26" t="s">
        <v>632</v>
      </c>
      <c r="E213" s="24">
        <v>43343</v>
      </c>
      <c r="F213" s="5">
        <f t="shared" ca="1" si="29"/>
        <v>2</v>
      </c>
      <c r="G213" s="6" t="s">
        <v>820</v>
      </c>
      <c r="H213" s="6" t="s">
        <v>820</v>
      </c>
      <c r="I213" s="9" t="s">
        <v>821</v>
      </c>
      <c r="J213" s="44">
        <f>EDATE($E213,36)</f>
        <v>44439</v>
      </c>
      <c r="K213" s="44">
        <f t="shared" si="26"/>
        <v>44804</v>
      </c>
      <c r="L213" s="44">
        <f t="shared" si="30"/>
        <v>45169</v>
      </c>
      <c r="M213" s="10" t="s">
        <v>27</v>
      </c>
    </row>
    <row r="214" spans="1:14" ht="18.75" customHeight="1" x14ac:dyDescent="0.3">
      <c r="A214" s="22" t="s">
        <v>363</v>
      </c>
      <c r="B214" s="37">
        <v>4464714</v>
      </c>
      <c r="C214" s="23" t="s">
        <v>364</v>
      </c>
      <c r="D214" s="23" t="s">
        <v>365</v>
      </c>
      <c r="E214" s="24">
        <v>42922</v>
      </c>
      <c r="F214" s="5">
        <f t="shared" ca="1" si="29"/>
        <v>3</v>
      </c>
      <c r="G214" s="6" t="s">
        <v>820</v>
      </c>
      <c r="H214" s="6" t="s">
        <v>820</v>
      </c>
      <c r="I214" s="6" t="s">
        <v>820</v>
      </c>
      <c r="J214" s="6" t="s">
        <v>820</v>
      </c>
      <c r="K214" s="44">
        <f t="shared" si="26"/>
        <v>44383</v>
      </c>
      <c r="L214" s="44">
        <f t="shared" si="30"/>
        <v>44748</v>
      </c>
      <c r="M214" s="7" t="s">
        <v>14</v>
      </c>
    </row>
    <row r="215" spans="1:14" ht="18.75" customHeight="1" x14ac:dyDescent="0.3">
      <c r="A215" s="22" t="s">
        <v>309</v>
      </c>
      <c r="B215" s="37">
        <v>3379008</v>
      </c>
      <c r="C215" s="23" t="s">
        <v>310</v>
      </c>
      <c r="D215" s="23" t="s">
        <v>311</v>
      </c>
      <c r="E215" s="24">
        <v>42954</v>
      </c>
      <c r="F215" s="5">
        <f t="shared" ca="1" si="29"/>
        <v>3</v>
      </c>
      <c r="G215" s="6" t="s">
        <v>820</v>
      </c>
      <c r="H215" s="6" t="s">
        <v>820</v>
      </c>
      <c r="I215" s="6" t="s">
        <v>820</v>
      </c>
      <c r="J215" s="6" t="s">
        <v>820</v>
      </c>
      <c r="K215" s="44">
        <f t="shared" si="26"/>
        <v>44415</v>
      </c>
      <c r="L215" s="44">
        <f t="shared" si="30"/>
        <v>44780</v>
      </c>
      <c r="M215" s="7" t="s">
        <v>14</v>
      </c>
    </row>
    <row r="216" spans="1:14" ht="18.75" customHeight="1" x14ac:dyDescent="0.3">
      <c r="A216" s="22" t="s">
        <v>454</v>
      </c>
      <c r="B216" s="37">
        <v>4130709</v>
      </c>
      <c r="C216" s="23" t="s">
        <v>455</v>
      </c>
      <c r="D216" s="23" t="s">
        <v>456</v>
      </c>
      <c r="E216" s="24">
        <v>43237</v>
      </c>
      <c r="F216" s="5">
        <f t="shared" ca="1" si="29"/>
        <v>2</v>
      </c>
      <c r="G216" s="6" t="s">
        <v>820</v>
      </c>
      <c r="H216" s="6" t="s">
        <v>820</v>
      </c>
      <c r="I216" s="6" t="s">
        <v>820</v>
      </c>
      <c r="J216" s="44">
        <f>EDATE($E216,36)</f>
        <v>44333</v>
      </c>
      <c r="K216" s="44">
        <f t="shared" si="26"/>
        <v>44698</v>
      </c>
      <c r="L216" s="44">
        <f t="shared" si="30"/>
        <v>45063</v>
      </c>
      <c r="M216" s="7" t="s">
        <v>14</v>
      </c>
    </row>
    <row r="217" spans="1:14" ht="18.75" customHeight="1" x14ac:dyDescent="0.3">
      <c r="A217" s="22" t="s">
        <v>375</v>
      </c>
      <c r="B217" s="37">
        <v>3711825</v>
      </c>
      <c r="C217" s="23" t="s">
        <v>376</v>
      </c>
      <c r="D217" s="23" t="s">
        <v>377</v>
      </c>
      <c r="E217" s="24">
        <v>43034</v>
      </c>
      <c r="F217" s="5">
        <f t="shared" ca="1" si="29"/>
        <v>3</v>
      </c>
      <c r="G217" s="6" t="s">
        <v>820</v>
      </c>
      <c r="H217" s="6" t="s">
        <v>820</v>
      </c>
      <c r="I217" s="6" t="s">
        <v>820</v>
      </c>
      <c r="J217" s="6" t="s">
        <v>820</v>
      </c>
      <c r="K217" s="44">
        <f t="shared" si="26"/>
        <v>44495</v>
      </c>
      <c r="L217" s="44">
        <f t="shared" si="30"/>
        <v>44860</v>
      </c>
      <c r="M217" s="7" t="s">
        <v>14</v>
      </c>
      <c r="N217" s="1"/>
    </row>
    <row r="218" spans="1:14" ht="18.75" customHeight="1" x14ac:dyDescent="0.3">
      <c r="A218" s="22" t="s">
        <v>210</v>
      </c>
      <c r="B218" s="37">
        <v>1819205</v>
      </c>
      <c r="C218" s="23" t="s">
        <v>211</v>
      </c>
      <c r="D218" s="23" t="s">
        <v>212</v>
      </c>
      <c r="E218" s="24">
        <v>43163</v>
      </c>
      <c r="F218" s="5">
        <f t="shared" ca="1" si="29"/>
        <v>3</v>
      </c>
      <c r="G218" s="6" t="s">
        <v>820</v>
      </c>
      <c r="H218" s="6" t="s">
        <v>820</v>
      </c>
      <c r="I218" s="6" t="s">
        <v>820</v>
      </c>
      <c r="J218" s="9" t="s">
        <v>821</v>
      </c>
      <c r="K218" s="44">
        <f t="shared" si="26"/>
        <v>44624</v>
      </c>
      <c r="L218" s="44">
        <f t="shared" si="30"/>
        <v>44989</v>
      </c>
      <c r="M218" s="10" t="s">
        <v>35</v>
      </c>
    </row>
    <row r="219" spans="1:14" ht="18.75" customHeight="1" x14ac:dyDescent="0.3">
      <c r="A219" s="12" t="s">
        <v>611</v>
      </c>
      <c r="B219" s="36">
        <v>2819336</v>
      </c>
      <c r="C219" s="26" t="s">
        <v>612</v>
      </c>
      <c r="D219" s="26" t="s">
        <v>212</v>
      </c>
      <c r="E219" s="24">
        <v>43355</v>
      </c>
      <c r="F219" s="5">
        <f t="shared" ca="1" si="29"/>
        <v>2</v>
      </c>
      <c r="G219" s="6" t="s">
        <v>820</v>
      </c>
      <c r="H219" s="6" t="s">
        <v>820</v>
      </c>
      <c r="I219" s="6" t="s">
        <v>820</v>
      </c>
      <c r="J219" s="44">
        <f t="shared" ref="J219:J221" si="33">EDATE($E219,36)</f>
        <v>44451</v>
      </c>
      <c r="K219" s="44">
        <f t="shared" si="26"/>
        <v>44816</v>
      </c>
      <c r="L219" s="44">
        <f t="shared" si="30"/>
        <v>45181</v>
      </c>
      <c r="M219" s="7" t="s">
        <v>14</v>
      </c>
    </row>
    <row r="220" spans="1:14" ht="18.75" customHeight="1" x14ac:dyDescent="0.3">
      <c r="A220" s="22" t="s">
        <v>433</v>
      </c>
      <c r="B220" s="37">
        <v>3761383</v>
      </c>
      <c r="C220" s="23" t="s">
        <v>434</v>
      </c>
      <c r="D220" s="23" t="s">
        <v>435</v>
      </c>
      <c r="E220" s="24">
        <v>43447</v>
      </c>
      <c r="F220" s="5">
        <f t="shared" ca="1" si="29"/>
        <v>2</v>
      </c>
      <c r="G220" s="6" t="s">
        <v>820</v>
      </c>
      <c r="H220" s="9" t="s">
        <v>821</v>
      </c>
      <c r="I220" s="9" t="s">
        <v>666</v>
      </c>
      <c r="J220" s="44">
        <f t="shared" si="33"/>
        <v>44543</v>
      </c>
      <c r="K220" s="44">
        <f t="shared" si="26"/>
        <v>44908</v>
      </c>
      <c r="L220" s="44">
        <f t="shared" si="30"/>
        <v>45273</v>
      </c>
      <c r="M220" s="10" t="s">
        <v>31</v>
      </c>
    </row>
    <row r="221" spans="1:14" ht="18.75" customHeight="1" x14ac:dyDescent="0.3">
      <c r="A221" s="12" t="s">
        <v>645</v>
      </c>
      <c r="B221" s="36">
        <v>2349322</v>
      </c>
      <c r="C221" s="26" t="s">
        <v>646</v>
      </c>
      <c r="D221" s="26" t="s">
        <v>647</v>
      </c>
      <c r="E221" s="24">
        <v>43450</v>
      </c>
      <c r="F221" s="5">
        <f t="shared" ca="1" si="29"/>
        <v>2</v>
      </c>
      <c r="G221" s="6" t="s">
        <v>820</v>
      </c>
      <c r="H221" s="6" t="s">
        <v>820</v>
      </c>
      <c r="I221" s="9" t="s">
        <v>666</v>
      </c>
      <c r="J221" s="44">
        <f t="shared" si="33"/>
        <v>44546</v>
      </c>
      <c r="K221" s="44">
        <f t="shared" si="26"/>
        <v>44911</v>
      </c>
      <c r="L221" s="44">
        <f t="shared" si="30"/>
        <v>45276</v>
      </c>
      <c r="M221" s="10" t="s">
        <v>27</v>
      </c>
    </row>
    <row r="222" spans="1:14" ht="18.75" customHeight="1" x14ac:dyDescent="0.3">
      <c r="A222" s="12" t="s">
        <v>780</v>
      </c>
      <c r="B222" s="36">
        <v>4579689</v>
      </c>
      <c r="C222" s="26" t="s">
        <v>781</v>
      </c>
      <c r="D222" s="26" t="s">
        <v>782</v>
      </c>
      <c r="E222" s="24">
        <v>43061</v>
      </c>
      <c r="F222" s="5">
        <f t="shared" ca="1" si="29"/>
        <v>3</v>
      </c>
      <c r="G222" s="6" t="s">
        <v>820</v>
      </c>
      <c r="H222" s="6" t="s">
        <v>820</v>
      </c>
      <c r="I222" s="6" t="s">
        <v>820</v>
      </c>
      <c r="J222" s="9" t="s">
        <v>666</v>
      </c>
      <c r="K222" s="44">
        <f t="shared" si="26"/>
        <v>44522</v>
      </c>
      <c r="L222" s="44">
        <f t="shared" si="30"/>
        <v>44887</v>
      </c>
      <c r="M222" s="10" t="s">
        <v>35</v>
      </c>
    </row>
    <row r="223" spans="1:14" ht="18.75" customHeight="1" x14ac:dyDescent="0.3">
      <c r="A223" s="12" t="s">
        <v>730</v>
      </c>
      <c r="B223" s="36">
        <v>4648305</v>
      </c>
      <c r="C223" s="26" t="s">
        <v>731</v>
      </c>
      <c r="D223" s="26" t="s">
        <v>732</v>
      </c>
      <c r="E223" s="24">
        <v>43322</v>
      </c>
      <c r="F223" s="5">
        <f t="shared" ca="1" si="29"/>
        <v>2</v>
      </c>
      <c r="G223" s="6" t="s">
        <v>820</v>
      </c>
      <c r="H223" s="6" t="s">
        <v>820</v>
      </c>
      <c r="I223" s="6" t="s">
        <v>820</v>
      </c>
      <c r="J223" s="44">
        <f>EDATE($E223,36)</f>
        <v>44418</v>
      </c>
      <c r="K223" s="44">
        <f t="shared" si="26"/>
        <v>44783</v>
      </c>
      <c r="L223" s="44">
        <f t="shared" si="30"/>
        <v>45148</v>
      </c>
      <c r="M223" s="7" t="s">
        <v>14</v>
      </c>
    </row>
    <row r="224" spans="1:14" ht="18.75" customHeight="1" x14ac:dyDescent="0.3">
      <c r="A224" s="12" t="s">
        <v>744</v>
      </c>
      <c r="B224" s="36">
        <v>3365351</v>
      </c>
      <c r="C224" s="26" t="s">
        <v>745</v>
      </c>
      <c r="D224" s="26" t="s">
        <v>746</v>
      </c>
      <c r="E224" s="24">
        <v>42993</v>
      </c>
      <c r="F224" s="5">
        <f t="shared" ca="1" si="29"/>
        <v>3</v>
      </c>
      <c r="G224" s="6" t="s">
        <v>820</v>
      </c>
      <c r="H224" s="6" t="s">
        <v>820</v>
      </c>
      <c r="I224" s="6" t="s">
        <v>820</v>
      </c>
      <c r="J224" s="6" t="s">
        <v>820</v>
      </c>
      <c r="K224" s="44">
        <f t="shared" si="26"/>
        <v>44454</v>
      </c>
      <c r="L224" s="44">
        <f t="shared" si="30"/>
        <v>44819</v>
      </c>
      <c r="M224" s="7" t="s">
        <v>14</v>
      </c>
    </row>
    <row r="225" spans="1:13" ht="18.75" customHeight="1" x14ac:dyDescent="0.3">
      <c r="A225" s="22" t="s">
        <v>222</v>
      </c>
      <c r="B225" s="37">
        <v>2423161</v>
      </c>
      <c r="C225" s="23" t="s">
        <v>223</v>
      </c>
      <c r="D225" s="23" t="s">
        <v>224</v>
      </c>
      <c r="E225" s="24">
        <v>43337</v>
      </c>
      <c r="F225" s="5">
        <f t="shared" ca="1" si="29"/>
        <v>2</v>
      </c>
      <c r="G225" s="6" t="s">
        <v>820</v>
      </c>
      <c r="H225" s="6" t="s">
        <v>820</v>
      </c>
      <c r="I225" s="6" t="s">
        <v>820</v>
      </c>
      <c r="J225" s="44">
        <f t="shared" ref="J225:J228" si="34">EDATE($E225,36)</f>
        <v>44433</v>
      </c>
      <c r="K225" s="44">
        <f t="shared" si="26"/>
        <v>44798</v>
      </c>
      <c r="L225" s="44">
        <f t="shared" si="30"/>
        <v>45163</v>
      </c>
      <c r="M225" s="7" t="s">
        <v>14</v>
      </c>
    </row>
    <row r="226" spans="1:13" ht="18.75" customHeight="1" x14ac:dyDescent="0.3">
      <c r="A226" s="12" t="s">
        <v>765</v>
      </c>
      <c r="B226" s="36">
        <v>3542425</v>
      </c>
      <c r="C226" s="26" t="s">
        <v>766</v>
      </c>
      <c r="D226" s="26" t="s">
        <v>767</v>
      </c>
      <c r="E226" s="24">
        <v>43215</v>
      </c>
      <c r="F226" s="5">
        <f t="shared" ca="1" si="29"/>
        <v>2</v>
      </c>
      <c r="G226" s="6" t="s">
        <v>820</v>
      </c>
      <c r="H226" s="6" t="s">
        <v>820</v>
      </c>
      <c r="I226" s="6" t="s">
        <v>820</v>
      </c>
      <c r="J226" s="44">
        <f t="shared" si="34"/>
        <v>44311</v>
      </c>
      <c r="K226" s="44">
        <f t="shared" si="26"/>
        <v>44676</v>
      </c>
      <c r="L226" s="44">
        <f t="shared" si="30"/>
        <v>45041</v>
      </c>
      <c r="M226" s="7" t="s">
        <v>14</v>
      </c>
    </row>
    <row r="227" spans="1:13" ht="18.75" customHeight="1" x14ac:dyDescent="0.3">
      <c r="A227" s="22" t="s">
        <v>814</v>
      </c>
      <c r="B227" s="37">
        <v>2072263</v>
      </c>
      <c r="C227" s="23" t="s">
        <v>804</v>
      </c>
      <c r="D227" s="23" t="s">
        <v>805</v>
      </c>
      <c r="E227" s="24">
        <v>44046</v>
      </c>
      <c r="F227" s="5">
        <f t="shared" ca="1" si="29"/>
        <v>0</v>
      </c>
      <c r="G227" s="6" t="s">
        <v>820</v>
      </c>
      <c r="H227" s="44">
        <f t="shared" ref="H227:H228" si="35">EDATE($E227,12)</f>
        <v>44411</v>
      </c>
      <c r="I227" s="44">
        <f t="shared" ref="I227:I228" si="36">EDATE($E227,24)</f>
        <v>44776</v>
      </c>
      <c r="J227" s="44">
        <f t="shared" si="34"/>
        <v>45141</v>
      </c>
      <c r="K227" s="44">
        <f t="shared" si="26"/>
        <v>45507</v>
      </c>
      <c r="L227" s="44">
        <f t="shared" si="30"/>
        <v>45872</v>
      </c>
      <c r="M227" s="7" t="s">
        <v>14</v>
      </c>
    </row>
    <row r="228" spans="1:13" ht="18.75" customHeight="1" x14ac:dyDescent="0.3">
      <c r="A228" s="22" t="s">
        <v>815</v>
      </c>
      <c r="B228" s="37">
        <v>3509590</v>
      </c>
      <c r="C228" s="23" t="s">
        <v>614</v>
      </c>
      <c r="D228" s="23" t="s">
        <v>806</v>
      </c>
      <c r="E228" s="24">
        <v>43986</v>
      </c>
      <c r="F228" s="5">
        <f t="shared" ca="1" si="29"/>
        <v>0</v>
      </c>
      <c r="G228" s="6" t="s">
        <v>820</v>
      </c>
      <c r="H228" s="44">
        <f t="shared" si="35"/>
        <v>44351</v>
      </c>
      <c r="I228" s="44">
        <f t="shared" si="36"/>
        <v>44716</v>
      </c>
      <c r="J228" s="44">
        <f t="shared" si="34"/>
        <v>45081</v>
      </c>
      <c r="K228" s="44">
        <f t="shared" si="26"/>
        <v>45447</v>
      </c>
      <c r="L228" s="44">
        <f t="shared" si="30"/>
        <v>45812</v>
      </c>
      <c r="M228" s="7" t="s">
        <v>14</v>
      </c>
    </row>
    <row r="229" spans="1:13" ht="18.75" customHeight="1" x14ac:dyDescent="0.3">
      <c r="A229" s="22" t="s">
        <v>36</v>
      </c>
      <c r="B229" s="37">
        <v>3002912</v>
      </c>
      <c r="C229" s="23" t="s">
        <v>37</v>
      </c>
      <c r="D229" s="23" t="s">
        <v>38</v>
      </c>
      <c r="E229" s="24">
        <v>43008</v>
      </c>
      <c r="F229" s="5">
        <f t="shared" ca="1" si="29"/>
        <v>3</v>
      </c>
      <c r="G229" s="6" t="s">
        <v>820</v>
      </c>
      <c r="H229" s="6" t="s">
        <v>820</v>
      </c>
      <c r="I229" s="6" t="s">
        <v>820</v>
      </c>
      <c r="J229" s="6" t="s">
        <v>820</v>
      </c>
      <c r="K229" s="44">
        <f t="shared" si="26"/>
        <v>44469</v>
      </c>
      <c r="L229" s="44">
        <f t="shared" si="30"/>
        <v>44834</v>
      </c>
      <c r="M229" s="7" t="s">
        <v>14</v>
      </c>
    </row>
    <row r="230" spans="1:13" ht="18.75" customHeight="1" x14ac:dyDescent="0.3">
      <c r="A230" s="25" t="s">
        <v>536</v>
      </c>
      <c r="B230" s="21">
        <v>3438694</v>
      </c>
      <c r="C230" s="26" t="s">
        <v>223</v>
      </c>
      <c r="D230" s="26" t="s">
        <v>537</v>
      </c>
      <c r="E230" s="27">
        <v>43435</v>
      </c>
      <c r="F230" s="5">
        <f t="shared" ca="1" si="29"/>
        <v>2</v>
      </c>
      <c r="G230" s="6" t="s">
        <v>820</v>
      </c>
      <c r="H230" s="6" t="s">
        <v>820</v>
      </c>
      <c r="I230" s="9" t="s">
        <v>666</v>
      </c>
      <c r="J230" s="44">
        <f t="shared" ref="J230:J231" si="37">EDATE($E230,36)</f>
        <v>44531</v>
      </c>
      <c r="K230" s="44">
        <f t="shared" si="26"/>
        <v>44896</v>
      </c>
      <c r="L230" s="44">
        <f t="shared" si="30"/>
        <v>45261</v>
      </c>
      <c r="M230" s="10" t="s">
        <v>27</v>
      </c>
    </row>
    <row r="231" spans="1:13" ht="18.75" customHeight="1" x14ac:dyDescent="0.3">
      <c r="A231" s="12" t="s">
        <v>616</v>
      </c>
      <c r="B231" s="36">
        <v>3490300</v>
      </c>
      <c r="C231" s="26" t="s">
        <v>617</v>
      </c>
      <c r="D231" s="26" t="s">
        <v>610</v>
      </c>
      <c r="E231" s="24">
        <v>43540</v>
      </c>
      <c r="F231" s="5">
        <f t="shared" ca="1" si="29"/>
        <v>2</v>
      </c>
      <c r="G231" s="6" t="s">
        <v>820</v>
      </c>
      <c r="H231" s="6" t="s">
        <v>820</v>
      </c>
      <c r="I231" s="9" t="s">
        <v>666</v>
      </c>
      <c r="J231" s="44">
        <f t="shared" si="37"/>
        <v>44636</v>
      </c>
      <c r="K231" s="44">
        <f t="shared" si="26"/>
        <v>45001</v>
      </c>
      <c r="L231" s="44">
        <f t="shared" si="30"/>
        <v>45367</v>
      </c>
      <c r="M231" s="10" t="s">
        <v>27</v>
      </c>
    </row>
    <row r="232" spans="1:13" ht="18.75" customHeight="1" x14ac:dyDescent="0.3">
      <c r="A232" s="12" t="s">
        <v>608</v>
      </c>
      <c r="B232" s="36">
        <v>3638107</v>
      </c>
      <c r="C232" s="26" t="s">
        <v>609</v>
      </c>
      <c r="D232" s="26" t="s">
        <v>610</v>
      </c>
      <c r="E232" s="24">
        <v>43123</v>
      </c>
      <c r="F232" s="5">
        <f t="shared" ca="1" si="29"/>
        <v>3</v>
      </c>
      <c r="G232" s="6" t="s">
        <v>820</v>
      </c>
      <c r="H232" s="6" t="s">
        <v>820</v>
      </c>
      <c r="I232" s="6" t="s">
        <v>820</v>
      </c>
      <c r="J232" s="9" t="s">
        <v>666</v>
      </c>
      <c r="K232" s="44">
        <f t="shared" si="26"/>
        <v>44584</v>
      </c>
      <c r="L232" s="44">
        <f t="shared" si="30"/>
        <v>44949</v>
      </c>
      <c r="M232" s="10" t="s">
        <v>35</v>
      </c>
    </row>
    <row r="233" spans="1:13" ht="18.75" customHeight="1" x14ac:dyDescent="0.3">
      <c r="A233" s="22" t="s">
        <v>337</v>
      </c>
      <c r="B233" s="37">
        <v>3388575</v>
      </c>
      <c r="C233" s="23" t="s">
        <v>338</v>
      </c>
      <c r="D233" s="23" t="s">
        <v>339</v>
      </c>
      <c r="E233" s="24">
        <v>42973</v>
      </c>
      <c r="F233" s="5">
        <f t="shared" ca="1" si="29"/>
        <v>3</v>
      </c>
      <c r="G233" s="30" t="s">
        <v>821</v>
      </c>
      <c r="H233" s="9" t="s">
        <v>666</v>
      </c>
      <c r="I233" s="9" t="s">
        <v>666</v>
      </c>
      <c r="J233" s="9" t="s">
        <v>666</v>
      </c>
      <c r="K233" s="44">
        <f t="shared" si="26"/>
        <v>44434</v>
      </c>
      <c r="L233" s="44">
        <f t="shared" si="30"/>
        <v>44799</v>
      </c>
      <c r="M233" s="31" t="s">
        <v>158</v>
      </c>
    </row>
    <row r="234" spans="1:13" ht="18.75" customHeight="1" x14ac:dyDescent="0.3">
      <c r="A234" s="22" t="s">
        <v>480</v>
      </c>
      <c r="B234" s="37">
        <v>4178952</v>
      </c>
      <c r="C234" s="23" t="s">
        <v>481</v>
      </c>
      <c r="D234" s="23" t="s">
        <v>482</v>
      </c>
      <c r="E234" s="24">
        <v>42963</v>
      </c>
      <c r="F234" s="5">
        <f t="shared" ca="1" si="29"/>
        <v>3</v>
      </c>
      <c r="G234" s="6" t="s">
        <v>820</v>
      </c>
      <c r="H234" s="6" t="s">
        <v>820</v>
      </c>
      <c r="I234" s="6" t="s">
        <v>820</v>
      </c>
      <c r="J234" s="6" t="s">
        <v>820</v>
      </c>
      <c r="K234" s="44">
        <f t="shared" si="26"/>
        <v>44424</v>
      </c>
      <c r="L234" s="44">
        <f t="shared" si="30"/>
        <v>44789</v>
      </c>
      <c r="M234" s="7" t="s">
        <v>14</v>
      </c>
    </row>
    <row r="235" spans="1:13" ht="18.75" customHeight="1" x14ac:dyDescent="0.3">
      <c r="A235" s="22" t="s">
        <v>195</v>
      </c>
      <c r="B235" s="37">
        <v>3611640</v>
      </c>
      <c r="C235" s="23" t="s">
        <v>196</v>
      </c>
      <c r="D235" s="23" t="s">
        <v>197</v>
      </c>
      <c r="E235" s="24">
        <v>43000</v>
      </c>
      <c r="F235" s="5">
        <f t="shared" ca="1" si="29"/>
        <v>3</v>
      </c>
      <c r="G235" s="6" t="s">
        <v>820</v>
      </c>
      <c r="H235" s="6" t="s">
        <v>820</v>
      </c>
      <c r="I235" s="6" t="s">
        <v>820</v>
      </c>
      <c r="J235" s="6" t="s">
        <v>820</v>
      </c>
      <c r="K235" s="44">
        <f t="shared" si="26"/>
        <v>44461</v>
      </c>
      <c r="L235" s="44">
        <f t="shared" si="30"/>
        <v>44826</v>
      </c>
      <c r="M235" s="7" t="s">
        <v>14</v>
      </c>
    </row>
    <row r="236" spans="1:13" ht="18.75" customHeight="1" x14ac:dyDescent="0.3">
      <c r="A236" s="25" t="s">
        <v>533</v>
      </c>
      <c r="B236" s="21">
        <v>3552871</v>
      </c>
      <c r="C236" s="26" t="s">
        <v>534</v>
      </c>
      <c r="D236" s="26" t="s">
        <v>535</v>
      </c>
      <c r="E236" s="27">
        <v>43136</v>
      </c>
      <c r="F236" s="5">
        <f t="shared" ca="1" si="29"/>
        <v>3</v>
      </c>
      <c r="G236" s="6" t="s">
        <v>820</v>
      </c>
      <c r="H236" s="6" t="s">
        <v>820</v>
      </c>
      <c r="I236" s="6" t="s">
        <v>820</v>
      </c>
      <c r="J236" s="9" t="s">
        <v>666</v>
      </c>
      <c r="K236" s="44">
        <f t="shared" si="26"/>
        <v>44597</v>
      </c>
      <c r="L236" s="44">
        <f t="shared" si="30"/>
        <v>44962</v>
      </c>
      <c r="M236" s="10" t="s">
        <v>35</v>
      </c>
    </row>
    <row r="237" spans="1:13" ht="18.75" customHeight="1" x14ac:dyDescent="0.3">
      <c r="A237" s="22" t="s">
        <v>248</v>
      </c>
      <c r="B237" s="37">
        <v>2614238</v>
      </c>
      <c r="C237" s="23" t="s">
        <v>249</v>
      </c>
      <c r="D237" s="23" t="s">
        <v>250</v>
      </c>
      <c r="E237" s="24">
        <v>42896</v>
      </c>
      <c r="F237" s="5">
        <f t="shared" ca="1" si="29"/>
        <v>3</v>
      </c>
      <c r="G237" s="6" t="s">
        <v>820</v>
      </c>
      <c r="H237" s="6" t="s">
        <v>820</v>
      </c>
      <c r="I237" s="6" t="s">
        <v>820</v>
      </c>
      <c r="J237" s="6" t="s">
        <v>820</v>
      </c>
      <c r="K237" s="44">
        <f t="shared" si="26"/>
        <v>44357</v>
      </c>
      <c r="L237" s="44">
        <f t="shared" si="30"/>
        <v>44722</v>
      </c>
      <c r="M237" s="7" t="s">
        <v>14</v>
      </c>
    </row>
    <row r="238" spans="1:13" ht="18.75" customHeight="1" x14ac:dyDescent="0.3">
      <c r="A238" s="22" t="s">
        <v>280</v>
      </c>
      <c r="B238" s="37">
        <v>2644673</v>
      </c>
      <c r="C238" s="23" t="s">
        <v>281</v>
      </c>
      <c r="D238" s="23" t="s">
        <v>282</v>
      </c>
      <c r="E238" s="24">
        <v>42951</v>
      </c>
      <c r="F238" s="5">
        <f t="shared" ca="1" si="29"/>
        <v>3</v>
      </c>
      <c r="G238" s="6" t="s">
        <v>820</v>
      </c>
      <c r="H238" s="6" t="s">
        <v>820</v>
      </c>
      <c r="I238" s="6" t="s">
        <v>820</v>
      </c>
      <c r="J238" s="6" t="s">
        <v>820</v>
      </c>
      <c r="K238" s="44">
        <f t="shared" si="26"/>
        <v>44412</v>
      </c>
      <c r="L238" s="44">
        <f t="shared" si="30"/>
        <v>44777</v>
      </c>
      <c r="M238" s="7" t="s">
        <v>14</v>
      </c>
    </row>
    <row r="239" spans="1:13" ht="18.75" customHeight="1" x14ac:dyDescent="0.3">
      <c r="A239" s="22" t="s">
        <v>474</v>
      </c>
      <c r="B239" s="37">
        <v>2338231</v>
      </c>
      <c r="C239" s="23" t="s">
        <v>475</v>
      </c>
      <c r="D239" s="23" t="s">
        <v>476</v>
      </c>
      <c r="E239" s="24">
        <v>43404</v>
      </c>
      <c r="F239" s="5">
        <f t="shared" ca="1" si="29"/>
        <v>2</v>
      </c>
      <c r="G239" s="30" t="s">
        <v>821</v>
      </c>
      <c r="H239" s="9" t="s">
        <v>666</v>
      </c>
      <c r="I239" s="9" t="s">
        <v>666</v>
      </c>
      <c r="J239" s="44">
        <f>EDATE($E239,36)</f>
        <v>44500</v>
      </c>
      <c r="K239" s="44">
        <f t="shared" si="26"/>
        <v>44865</v>
      </c>
      <c r="L239" s="44">
        <f t="shared" si="30"/>
        <v>45230</v>
      </c>
      <c r="M239" s="31" t="s">
        <v>333</v>
      </c>
    </row>
    <row r="240" spans="1:13" ht="18.75" customHeight="1" x14ac:dyDescent="0.3">
      <c r="A240" s="22" t="s">
        <v>427</v>
      </c>
      <c r="B240" s="37">
        <v>3249548</v>
      </c>
      <c r="C240" s="23" t="s">
        <v>428</v>
      </c>
      <c r="D240" s="23" t="s">
        <v>429</v>
      </c>
      <c r="E240" s="24">
        <v>43088</v>
      </c>
      <c r="F240" s="5">
        <f t="shared" ca="1" si="29"/>
        <v>3</v>
      </c>
      <c r="G240" s="6" t="s">
        <v>820</v>
      </c>
      <c r="H240" s="6" t="s">
        <v>820</v>
      </c>
      <c r="I240" s="6" t="s">
        <v>820</v>
      </c>
      <c r="J240" s="6" t="s">
        <v>820</v>
      </c>
      <c r="K240" s="44">
        <f t="shared" si="26"/>
        <v>44549</v>
      </c>
      <c r="L240" s="44">
        <f t="shared" si="30"/>
        <v>44914</v>
      </c>
      <c r="M240" s="7" t="s">
        <v>14</v>
      </c>
    </row>
    <row r="241" spans="1:13" ht="18.75" customHeight="1" x14ac:dyDescent="0.3">
      <c r="A241" s="22" t="s">
        <v>134</v>
      </c>
      <c r="B241" s="37">
        <v>3004052</v>
      </c>
      <c r="C241" s="23" t="s">
        <v>135</v>
      </c>
      <c r="D241" s="23" t="s">
        <v>136</v>
      </c>
      <c r="E241" s="24">
        <v>43019</v>
      </c>
      <c r="F241" s="5">
        <f t="shared" ca="1" si="29"/>
        <v>3</v>
      </c>
      <c r="G241" s="6" t="s">
        <v>820</v>
      </c>
      <c r="H241" s="6" t="s">
        <v>820</v>
      </c>
      <c r="I241" s="6" t="s">
        <v>820</v>
      </c>
      <c r="J241" s="6" t="s">
        <v>820</v>
      </c>
      <c r="K241" s="44">
        <f t="shared" si="26"/>
        <v>44480</v>
      </c>
      <c r="L241" s="44">
        <f t="shared" si="30"/>
        <v>44845</v>
      </c>
      <c r="M241" s="7" t="s">
        <v>14</v>
      </c>
    </row>
    <row r="242" spans="1:13" ht="18.75" customHeight="1" x14ac:dyDescent="0.3">
      <c r="A242" s="12" t="s">
        <v>621</v>
      </c>
      <c r="B242" s="36">
        <v>2861946</v>
      </c>
      <c r="C242" s="26" t="s">
        <v>622</v>
      </c>
      <c r="D242" s="26" t="s">
        <v>623</v>
      </c>
      <c r="E242" s="24">
        <v>42971</v>
      </c>
      <c r="F242" s="5">
        <f t="shared" ca="1" si="29"/>
        <v>3</v>
      </c>
      <c r="G242" s="6" t="s">
        <v>820</v>
      </c>
      <c r="H242" s="6" t="s">
        <v>820</v>
      </c>
      <c r="I242" s="6" t="s">
        <v>820</v>
      </c>
      <c r="J242" s="6" t="s">
        <v>820</v>
      </c>
      <c r="K242" s="44">
        <f t="shared" si="26"/>
        <v>44432</v>
      </c>
      <c r="L242" s="44">
        <f t="shared" si="30"/>
        <v>44797</v>
      </c>
      <c r="M242" s="7" t="s">
        <v>14</v>
      </c>
    </row>
    <row r="243" spans="1:13" ht="18.75" customHeight="1" x14ac:dyDescent="0.3">
      <c r="A243" s="22" t="s">
        <v>486</v>
      </c>
      <c r="B243" s="37">
        <v>2862957</v>
      </c>
      <c r="C243" s="23" t="s">
        <v>487</v>
      </c>
      <c r="D243" s="23" t="s">
        <v>488</v>
      </c>
      <c r="E243" s="24">
        <v>43315</v>
      </c>
      <c r="F243" s="5">
        <f t="shared" ca="1" si="29"/>
        <v>2</v>
      </c>
      <c r="G243" s="6" t="s">
        <v>820</v>
      </c>
      <c r="H243" s="6" t="s">
        <v>820</v>
      </c>
      <c r="I243" s="6" t="s">
        <v>820</v>
      </c>
      <c r="J243" s="44">
        <f t="shared" ref="J243:J245" si="38">EDATE($E243,36)</f>
        <v>44411</v>
      </c>
      <c r="K243" s="44">
        <f t="shared" ref="K243:K276" si="39">EDATE($E243,48)</f>
        <v>44776</v>
      </c>
      <c r="L243" s="44">
        <f t="shared" si="30"/>
        <v>45141</v>
      </c>
      <c r="M243" s="7" t="s">
        <v>14</v>
      </c>
    </row>
    <row r="244" spans="1:13" ht="18.75" customHeight="1" x14ac:dyDescent="0.3">
      <c r="A244" s="22" t="s">
        <v>489</v>
      </c>
      <c r="B244" s="37">
        <v>3643529</v>
      </c>
      <c r="C244" s="23" t="s">
        <v>490</v>
      </c>
      <c r="D244" s="23" t="s">
        <v>491</v>
      </c>
      <c r="E244" s="24">
        <v>43699</v>
      </c>
      <c r="F244" s="5">
        <f t="shared" ca="1" si="29"/>
        <v>1</v>
      </c>
      <c r="G244" s="6" t="s">
        <v>820</v>
      </c>
      <c r="H244" s="6" t="s">
        <v>820</v>
      </c>
      <c r="I244" s="44">
        <f>EDATE($E244,24)</f>
        <v>44430</v>
      </c>
      <c r="J244" s="44">
        <f t="shared" si="38"/>
        <v>44795</v>
      </c>
      <c r="K244" s="44">
        <f t="shared" si="39"/>
        <v>45160</v>
      </c>
      <c r="L244" s="44">
        <f t="shared" si="30"/>
        <v>45526</v>
      </c>
      <c r="M244" s="7" t="s">
        <v>14</v>
      </c>
    </row>
    <row r="245" spans="1:13" ht="18.75" customHeight="1" x14ac:dyDescent="0.3">
      <c r="A245" s="22" t="s">
        <v>104</v>
      </c>
      <c r="B245" s="37">
        <v>3992947</v>
      </c>
      <c r="C245" s="23" t="s">
        <v>105</v>
      </c>
      <c r="D245" s="23" t="s">
        <v>106</v>
      </c>
      <c r="E245" s="24">
        <v>43341</v>
      </c>
      <c r="F245" s="5">
        <f t="shared" ca="1" si="29"/>
        <v>2</v>
      </c>
      <c r="G245" s="6" t="s">
        <v>820</v>
      </c>
      <c r="H245" s="6" t="s">
        <v>820</v>
      </c>
      <c r="I245" s="6" t="s">
        <v>820</v>
      </c>
      <c r="J245" s="44">
        <f t="shared" si="38"/>
        <v>44437</v>
      </c>
      <c r="K245" s="44">
        <f t="shared" si="39"/>
        <v>44802</v>
      </c>
      <c r="L245" s="44">
        <f t="shared" si="30"/>
        <v>45167</v>
      </c>
      <c r="M245" s="7" t="s">
        <v>14</v>
      </c>
    </row>
    <row r="246" spans="1:13" ht="18.75" customHeight="1" x14ac:dyDescent="0.3">
      <c r="A246" s="22" t="s">
        <v>168</v>
      </c>
      <c r="B246" s="37">
        <v>4941307</v>
      </c>
      <c r="C246" s="23" t="s">
        <v>169</v>
      </c>
      <c r="D246" s="23" t="s">
        <v>170</v>
      </c>
      <c r="E246" s="24">
        <v>42965</v>
      </c>
      <c r="F246" s="5">
        <f t="shared" ca="1" si="29"/>
        <v>3</v>
      </c>
      <c r="G246" s="6" t="s">
        <v>820</v>
      </c>
      <c r="H246" s="6" t="s">
        <v>820</v>
      </c>
      <c r="I246" s="6" t="s">
        <v>820</v>
      </c>
      <c r="J246" s="6" t="s">
        <v>820</v>
      </c>
      <c r="K246" s="44">
        <f t="shared" si="39"/>
        <v>44426</v>
      </c>
      <c r="L246" s="44">
        <f t="shared" si="30"/>
        <v>44791</v>
      </c>
      <c r="M246" s="7" t="s">
        <v>14</v>
      </c>
    </row>
    <row r="247" spans="1:13" ht="18.75" customHeight="1" x14ac:dyDescent="0.3">
      <c r="A247" s="25" t="s">
        <v>554</v>
      </c>
      <c r="B247" s="21">
        <v>3447453</v>
      </c>
      <c r="C247" s="26" t="s">
        <v>555</v>
      </c>
      <c r="D247" s="26" t="s">
        <v>556</v>
      </c>
      <c r="E247" s="27">
        <v>43740</v>
      </c>
      <c r="F247" s="5">
        <f t="shared" ca="1" si="29"/>
        <v>1</v>
      </c>
      <c r="G247" s="6" t="s">
        <v>820</v>
      </c>
      <c r="H247" s="6" t="s">
        <v>820</v>
      </c>
      <c r="I247" s="44">
        <f>EDATE($E247,24)</f>
        <v>44471</v>
      </c>
      <c r="J247" s="44">
        <f>EDATE($E247,36)</f>
        <v>44836</v>
      </c>
      <c r="K247" s="44">
        <f t="shared" si="39"/>
        <v>45201</v>
      </c>
      <c r="L247" s="44">
        <f t="shared" si="30"/>
        <v>45567</v>
      </c>
      <c r="M247" s="7" t="s">
        <v>14</v>
      </c>
    </row>
    <row r="248" spans="1:13" ht="18.75" customHeight="1" x14ac:dyDescent="0.3">
      <c r="A248" s="12" t="s">
        <v>721</v>
      </c>
      <c r="B248" s="36">
        <v>2481227</v>
      </c>
      <c r="C248" s="26" t="s">
        <v>722</v>
      </c>
      <c r="D248" s="26" t="s">
        <v>723</v>
      </c>
      <c r="E248" s="24">
        <v>43047</v>
      </c>
      <c r="F248" s="5">
        <f t="shared" ca="1" si="29"/>
        <v>3</v>
      </c>
      <c r="G248" s="6" t="s">
        <v>820</v>
      </c>
      <c r="H248" s="6" t="s">
        <v>820</v>
      </c>
      <c r="I248" s="6" t="s">
        <v>820</v>
      </c>
      <c r="J248" s="6" t="s">
        <v>820</v>
      </c>
      <c r="K248" s="44">
        <f t="shared" si="39"/>
        <v>44508</v>
      </c>
      <c r="L248" s="44">
        <f t="shared" si="30"/>
        <v>44873</v>
      </c>
      <c r="M248" s="7" t="s">
        <v>14</v>
      </c>
    </row>
    <row r="249" spans="1:13" ht="18.75" customHeight="1" x14ac:dyDescent="0.3">
      <c r="A249" s="22" t="s">
        <v>324</v>
      </c>
      <c r="B249" s="37">
        <v>3287137</v>
      </c>
      <c r="C249" s="23" t="s">
        <v>325</v>
      </c>
      <c r="D249" s="23" t="s">
        <v>326</v>
      </c>
      <c r="E249" s="24">
        <v>43025</v>
      </c>
      <c r="F249" s="5">
        <f t="shared" ca="1" si="29"/>
        <v>3</v>
      </c>
      <c r="G249" s="6" t="s">
        <v>820</v>
      </c>
      <c r="H249" s="6" t="s">
        <v>820</v>
      </c>
      <c r="I249" s="6" t="s">
        <v>820</v>
      </c>
      <c r="J249" s="6" t="s">
        <v>820</v>
      </c>
      <c r="K249" s="44">
        <f t="shared" si="39"/>
        <v>44486</v>
      </c>
      <c r="L249" s="44">
        <f t="shared" si="30"/>
        <v>44851</v>
      </c>
      <c r="M249" s="7" t="s">
        <v>14</v>
      </c>
    </row>
    <row r="250" spans="1:13" ht="18.75" customHeight="1" x14ac:dyDescent="0.3">
      <c r="A250" s="12" t="s">
        <v>759</v>
      </c>
      <c r="B250" s="36">
        <v>2996038</v>
      </c>
      <c r="C250" s="26" t="s">
        <v>760</v>
      </c>
      <c r="D250" s="26" t="s">
        <v>761</v>
      </c>
      <c r="E250" s="28">
        <v>43312</v>
      </c>
      <c r="F250" s="5">
        <f t="shared" ca="1" si="29"/>
        <v>2</v>
      </c>
      <c r="G250" s="6" t="s">
        <v>820</v>
      </c>
      <c r="H250" s="6" t="s">
        <v>820</v>
      </c>
      <c r="I250" s="9" t="s">
        <v>821</v>
      </c>
      <c r="J250" s="44">
        <f t="shared" ref="J250:J252" si="40">EDATE($E250,36)</f>
        <v>44408</v>
      </c>
      <c r="K250" s="44">
        <f t="shared" si="39"/>
        <v>44773</v>
      </c>
      <c r="L250" s="44">
        <f t="shared" si="30"/>
        <v>45138</v>
      </c>
      <c r="M250" s="10" t="s">
        <v>27</v>
      </c>
    </row>
    <row r="251" spans="1:13" ht="18.75" customHeight="1" x14ac:dyDescent="0.3">
      <c r="A251" s="25" t="s">
        <v>548</v>
      </c>
      <c r="B251" s="21">
        <v>3718467</v>
      </c>
      <c r="C251" s="26" t="s">
        <v>549</v>
      </c>
      <c r="D251" s="26" t="s">
        <v>550</v>
      </c>
      <c r="E251" s="27">
        <v>43532</v>
      </c>
      <c r="F251" s="5">
        <f t="shared" ca="1" si="29"/>
        <v>2</v>
      </c>
      <c r="G251" s="6" t="s">
        <v>820</v>
      </c>
      <c r="H251" s="6" t="s">
        <v>820</v>
      </c>
      <c r="I251" s="9" t="s">
        <v>666</v>
      </c>
      <c r="J251" s="44">
        <f t="shared" si="40"/>
        <v>44628</v>
      </c>
      <c r="K251" s="44">
        <f t="shared" si="39"/>
        <v>44993</v>
      </c>
      <c r="L251" s="44">
        <f t="shared" si="30"/>
        <v>45359</v>
      </c>
      <c r="M251" s="10" t="s">
        <v>27</v>
      </c>
    </row>
    <row r="252" spans="1:13" ht="18.75" customHeight="1" x14ac:dyDescent="0.3">
      <c r="A252" s="22" t="s">
        <v>125</v>
      </c>
      <c r="B252" s="37">
        <v>2494715</v>
      </c>
      <c r="C252" s="23" t="s">
        <v>126</v>
      </c>
      <c r="D252" s="23" t="s">
        <v>127</v>
      </c>
      <c r="E252" s="24">
        <v>43823</v>
      </c>
      <c r="F252" s="5">
        <f t="shared" ca="1" si="29"/>
        <v>1</v>
      </c>
      <c r="G252" s="6" t="s">
        <v>820</v>
      </c>
      <c r="H252" s="9" t="s">
        <v>666</v>
      </c>
      <c r="I252" s="44">
        <f>EDATE($E252,24)</f>
        <v>44554</v>
      </c>
      <c r="J252" s="44">
        <f t="shared" si="40"/>
        <v>44919</v>
      </c>
      <c r="K252" s="44">
        <f t="shared" si="39"/>
        <v>45284</v>
      </c>
      <c r="L252" s="44">
        <f t="shared" si="30"/>
        <v>45650</v>
      </c>
      <c r="M252" s="10" t="s">
        <v>402</v>
      </c>
    </row>
    <row r="253" spans="1:13" ht="18.75" customHeight="1" x14ac:dyDescent="0.3">
      <c r="A253" s="25" t="s">
        <v>522</v>
      </c>
      <c r="B253" s="21">
        <v>4190592</v>
      </c>
      <c r="C253" s="26" t="s">
        <v>523</v>
      </c>
      <c r="D253" s="26" t="s">
        <v>524</v>
      </c>
      <c r="E253" s="27">
        <v>43099</v>
      </c>
      <c r="F253" s="5">
        <f t="shared" ca="1" si="29"/>
        <v>3</v>
      </c>
      <c r="G253" s="6" t="s">
        <v>820</v>
      </c>
      <c r="H253" s="6" t="s">
        <v>820</v>
      </c>
      <c r="I253" s="6" t="s">
        <v>820</v>
      </c>
      <c r="J253" s="9" t="s">
        <v>821</v>
      </c>
      <c r="K253" s="44">
        <f t="shared" si="39"/>
        <v>44560</v>
      </c>
      <c r="L253" s="44">
        <f t="shared" si="30"/>
        <v>44925</v>
      </c>
      <c r="M253" s="10" t="s">
        <v>35</v>
      </c>
    </row>
    <row r="254" spans="1:13" ht="18.75" customHeight="1" x14ac:dyDescent="0.3">
      <c r="A254" s="22" t="s">
        <v>216</v>
      </c>
      <c r="B254" s="37">
        <v>3554848</v>
      </c>
      <c r="C254" s="23" t="s">
        <v>217</v>
      </c>
      <c r="D254" s="23" t="s">
        <v>218</v>
      </c>
      <c r="E254" s="24">
        <v>42956</v>
      </c>
      <c r="F254" s="5">
        <f t="shared" ca="1" si="29"/>
        <v>3</v>
      </c>
      <c r="G254" s="6" t="s">
        <v>820</v>
      </c>
      <c r="H254" s="6" t="s">
        <v>820</v>
      </c>
      <c r="I254" s="6" t="s">
        <v>820</v>
      </c>
      <c r="J254" s="6" t="s">
        <v>820</v>
      </c>
      <c r="K254" s="44">
        <f t="shared" si="39"/>
        <v>44417</v>
      </c>
      <c r="L254" s="44">
        <f t="shared" si="30"/>
        <v>44782</v>
      </c>
      <c r="M254" s="7" t="s">
        <v>14</v>
      </c>
    </row>
    <row r="255" spans="1:13" ht="18.75" customHeight="1" x14ac:dyDescent="0.3">
      <c r="A255" s="25" t="s">
        <v>511</v>
      </c>
      <c r="B255" s="21">
        <v>4435712</v>
      </c>
      <c r="C255" s="26" t="s">
        <v>296</v>
      </c>
      <c r="D255" s="26" t="s">
        <v>512</v>
      </c>
      <c r="E255" s="35">
        <v>43451</v>
      </c>
      <c r="F255" s="5">
        <f t="shared" ca="1" si="29"/>
        <v>2</v>
      </c>
      <c r="G255" s="6" t="s">
        <v>820</v>
      </c>
      <c r="H255" s="6" t="s">
        <v>820</v>
      </c>
      <c r="I255" s="6" t="s">
        <v>820</v>
      </c>
      <c r="J255" s="44">
        <f t="shared" ref="J255:J263" si="41">EDATE($E255,36)</f>
        <v>44547</v>
      </c>
      <c r="K255" s="44">
        <f t="shared" si="39"/>
        <v>44912</v>
      </c>
      <c r="L255" s="44">
        <f t="shared" si="30"/>
        <v>45277</v>
      </c>
      <c r="M255" s="7" t="s">
        <v>14</v>
      </c>
    </row>
    <row r="256" spans="1:13" ht="18.75" customHeight="1" x14ac:dyDescent="0.3">
      <c r="A256" s="12" t="s">
        <v>618</v>
      </c>
      <c r="B256" s="36">
        <v>2194613</v>
      </c>
      <c r="C256" s="26" t="s">
        <v>619</v>
      </c>
      <c r="D256" s="26" t="s">
        <v>620</v>
      </c>
      <c r="E256" s="24">
        <v>43229</v>
      </c>
      <c r="F256" s="5">
        <f t="shared" ca="1" si="29"/>
        <v>2</v>
      </c>
      <c r="G256" s="6" t="s">
        <v>820</v>
      </c>
      <c r="H256" s="9" t="s">
        <v>821</v>
      </c>
      <c r="I256" s="9" t="s">
        <v>666</v>
      </c>
      <c r="J256" s="44">
        <f t="shared" si="41"/>
        <v>44325</v>
      </c>
      <c r="K256" s="44">
        <f t="shared" si="39"/>
        <v>44690</v>
      </c>
      <c r="L256" s="44">
        <f t="shared" si="30"/>
        <v>45055</v>
      </c>
      <c r="M256" s="10" t="s">
        <v>31</v>
      </c>
    </row>
    <row r="257" spans="1:13" ht="18.75" customHeight="1" x14ac:dyDescent="0.3">
      <c r="A257" s="12" t="s">
        <v>690</v>
      </c>
      <c r="B257" s="36">
        <v>2886315</v>
      </c>
      <c r="C257" s="26" t="s">
        <v>691</v>
      </c>
      <c r="D257" s="26" t="s">
        <v>692</v>
      </c>
      <c r="E257" s="24">
        <v>43656</v>
      </c>
      <c r="F257" s="5">
        <f t="shared" ca="1" si="29"/>
        <v>1</v>
      </c>
      <c r="G257" s="6" t="s">
        <v>820</v>
      </c>
      <c r="H257" s="6" t="s">
        <v>820</v>
      </c>
      <c r="I257" s="44">
        <f>EDATE($E257,24)</f>
        <v>44387</v>
      </c>
      <c r="J257" s="44">
        <f t="shared" si="41"/>
        <v>44752</v>
      </c>
      <c r="K257" s="44">
        <f t="shared" si="39"/>
        <v>45117</v>
      </c>
      <c r="L257" s="44">
        <f t="shared" si="30"/>
        <v>45483</v>
      </c>
      <c r="M257" s="7" t="s">
        <v>14</v>
      </c>
    </row>
    <row r="258" spans="1:13" ht="18.75" customHeight="1" x14ac:dyDescent="0.3">
      <c r="A258" s="12" t="s">
        <v>733</v>
      </c>
      <c r="B258" s="36">
        <v>4423140</v>
      </c>
      <c r="C258" s="26" t="s">
        <v>731</v>
      </c>
      <c r="D258" s="26" t="s">
        <v>734</v>
      </c>
      <c r="E258" s="28">
        <v>43327</v>
      </c>
      <c r="F258" s="5">
        <f t="shared" ca="1" si="29"/>
        <v>2</v>
      </c>
      <c r="G258" s="6" t="s">
        <v>820</v>
      </c>
      <c r="H258" s="6" t="s">
        <v>820</v>
      </c>
      <c r="I258" s="6" t="s">
        <v>820</v>
      </c>
      <c r="J258" s="44">
        <f t="shared" si="41"/>
        <v>44423</v>
      </c>
      <c r="K258" s="44">
        <f t="shared" si="39"/>
        <v>44788</v>
      </c>
      <c r="L258" s="44">
        <f t="shared" si="30"/>
        <v>45153</v>
      </c>
      <c r="M258" s="7" t="s">
        <v>14</v>
      </c>
    </row>
    <row r="259" spans="1:13" ht="18.75" customHeight="1" x14ac:dyDescent="0.3">
      <c r="A259" s="22" t="s">
        <v>492</v>
      </c>
      <c r="B259" s="37">
        <v>3207993</v>
      </c>
      <c r="C259" s="23" t="s">
        <v>493</v>
      </c>
      <c r="D259" s="23" t="s">
        <v>494</v>
      </c>
      <c r="E259" s="24">
        <v>43435</v>
      </c>
      <c r="F259" s="5">
        <f t="shared" ca="1" si="29"/>
        <v>2</v>
      </c>
      <c r="G259" s="6" t="s">
        <v>820</v>
      </c>
      <c r="H259" s="6" t="s">
        <v>820</v>
      </c>
      <c r="I259" s="6" t="s">
        <v>820</v>
      </c>
      <c r="J259" s="44">
        <f t="shared" si="41"/>
        <v>44531</v>
      </c>
      <c r="K259" s="44">
        <f t="shared" si="39"/>
        <v>44896</v>
      </c>
      <c r="L259" s="44">
        <f t="shared" si="30"/>
        <v>45261</v>
      </c>
      <c r="M259" s="7" t="s">
        <v>14</v>
      </c>
    </row>
    <row r="260" spans="1:13" ht="18.75" customHeight="1" x14ac:dyDescent="0.3">
      <c r="A260" s="22" t="s">
        <v>421</v>
      </c>
      <c r="B260" s="37">
        <v>1537643</v>
      </c>
      <c r="C260" s="23" t="s">
        <v>422</v>
      </c>
      <c r="D260" s="23" t="s">
        <v>423</v>
      </c>
      <c r="E260" s="24">
        <v>43379</v>
      </c>
      <c r="F260" s="5">
        <f t="shared" ca="1" si="29"/>
        <v>2</v>
      </c>
      <c r="G260" s="6" t="s">
        <v>820</v>
      </c>
      <c r="H260" s="6" t="s">
        <v>820</v>
      </c>
      <c r="I260" s="9" t="s">
        <v>666</v>
      </c>
      <c r="J260" s="44">
        <f t="shared" si="41"/>
        <v>44475</v>
      </c>
      <c r="K260" s="44">
        <f t="shared" si="39"/>
        <v>44840</v>
      </c>
      <c r="L260" s="44">
        <f t="shared" si="30"/>
        <v>45205</v>
      </c>
      <c r="M260" s="10" t="s">
        <v>27</v>
      </c>
    </row>
    <row r="261" spans="1:13" ht="18.75" customHeight="1" x14ac:dyDescent="0.3">
      <c r="A261" s="22" t="s">
        <v>286</v>
      </c>
      <c r="B261" s="37">
        <v>3209358</v>
      </c>
      <c r="C261" s="23" t="s">
        <v>287</v>
      </c>
      <c r="D261" s="23" t="s">
        <v>288</v>
      </c>
      <c r="E261" s="24">
        <v>43384</v>
      </c>
      <c r="F261" s="5">
        <f t="shared" ref="F261:F324" ca="1" si="42">+DATEDIF(E261,TODAY(),"Y")</f>
        <v>2</v>
      </c>
      <c r="G261" s="6" t="s">
        <v>820</v>
      </c>
      <c r="H261" s="6" t="s">
        <v>820</v>
      </c>
      <c r="I261" s="6" t="s">
        <v>820</v>
      </c>
      <c r="J261" s="44">
        <f t="shared" si="41"/>
        <v>44480</v>
      </c>
      <c r="K261" s="44">
        <f t="shared" si="39"/>
        <v>44845</v>
      </c>
      <c r="L261" s="44">
        <f t="shared" si="30"/>
        <v>45210</v>
      </c>
      <c r="M261" s="7" t="s">
        <v>14</v>
      </c>
    </row>
    <row r="262" spans="1:13" ht="18.75" customHeight="1" x14ac:dyDescent="0.3">
      <c r="A262" s="12" t="s">
        <v>738</v>
      </c>
      <c r="B262" s="36">
        <v>3519384</v>
      </c>
      <c r="C262" s="26" t="s">
        <v>739</v>
      </c>
      <c r="D262" s="26" t="s">
        <v>740</v>
      </c>
      <c r="E262" s="24">
        <v>43524</v>
      </c>
      <c r="F262" s="5">
        <f t="shared" ca="1" si="42"/>
        <v>2</v>
      </c>
      <c r="G262" s="6" t="s">
        <v>820</v>
      </c>
      <c r="H262" s="9" t="s">
        <v>821</v>
      </c>
      <c r="I262" s="9" t="s">
        <v>666</v>
      </c>
      <c r="J262" s="44">
        <f t="shared" si="41"/>
        <v>44620</v>
      </c>
      <c r="K262" s="44">
        <f t="shared" si="39"/>
        <v>44985</v>
      </c>
      <c r="L262" s="44">
        <f t="shared" ref="L262:L276" si="43">EDATE($E262,60)</f>
        <v>45350</v>
      </c>
      <c r="M262" s="10" t="s">
        <v>31</v>
      </c>
    </row>
    <row r="263" spans="1:13" ht="18.75" customHeight="1" x14ac:dyDescent="0.3">
      <c r="A263" s="22" t="s">
        <v>448</v>
      </c>
      <c r="B263" s="37">
        <v>3180665</v>
      </c>
      <c r="C263" s="23" t="s">
        <v>449</v>
      </c>
      <c r="D263" s="23" t="s">
        <v>450</v>
      </c>
      <c r="E263" s="24">
        <v>43648</v>
      </c>
      <c r="F263" s="5">
        <f t="shared" ca="1" si="42"/>
        <v>1</v>
      </c>
      <c r="G263" s="6" t="s">
        <v>820</v>
      </c>
      <c r="H263" s="6" t="s">
        <v>820</v>
      </c>
      <c r="I263" s="44">
        <f>EDATE($E263,24)</f>
        <v>44379</v>
      </c>
      <c r="J263" s="44">
        <f t="shared" si="41"/>
        <v>44744</v>
      </c>
      <c r="K263" s="44">
        <f t="shared" si="39"/>
        <v>45109</v>
      </c>
      <c r="L263" s="44">
        <f t="shared" si="43"/>
        <v>45475</v>
      </c>
      <c r="M263" s="7" t="s">
        <v>14</v>
      </c>
    </row>
    <row r="264" spans="1:13" ht="18.75" customHeight="1" x14ac:dyDescent="0.3">
      <c r="A264" s="22" t="s">
        <v>409</v>
      </c>
      <c r="B264" s="37">
        <v>4451523</v>
      </c>
      <c r="C264" s="23" t="s">
        <v>410</v>
      </c>
      <c r="D264" s="23" t="s">
        <v>411</v>
      </c>
      <c r="E264" s="24">
        <v>43032</v>
      </c>
      <c r="F264" s="5">
        <f t="shared" ca="1" si="42"/>
        <v>3</v>
      </c>
      <c r="G264" s="6" t="s">
        <v>820</v>
      </c>
      <c r="H264" s="6" t="s">
        <v>820</v>
      </c>
      <c r="I264" s="6" t="s">
        <v>820</v>
      </c>
      <c r="J264" s="6" t="s">
        <v>820</v>
      </c>
      <c r="K264" s="44">
        <f t="shared" si="39"/>
        <v>44493</v>
      </c>
      <c r="L264" s="44">
        <f t="shared" si="43"/>
        <v>44858</v>
      </c>
      <c r="M264" s="7" t="s">
        <v>14</v>
      </c>
    </row>
    <row r="265" spans="1:13" ht="18.75" customHeight="1" x14ac:dyDescent="0.3">
      <c r="A265" s="22" t="s">
        <v>253</v>
      </c>
      <c r="B265" s="37">
        <v>2490095</v>
      </c>
      <c r="C265" s="23" t="s">
        <v>254</v>
      </c>
      <c r="D265" s="23" t="s">
        <v>255</v>
      </c>
      <c r="E265" s="24">
        <v>42993</v>
      </c>
      <c r="F265" s="5">
        <f t="shared" ca="1" si="42"/>
        <v>3</v>
      </c>
      <c r="G265" s="6" t="s">
        <v>820</v>
      </c>
      <c r="H265" s="6" t="s">
        <v>820</v>
      </c>
      <c r="I265" s="6" t="s">
        <v>820</v>
      </c>
      <c r="J265" s="6" t="s">
        <v>820</v>
      </c>
      <c r="K265" s="44">
        <f t="shared" si="39"/>
        <v>44454</v>
      </c>
      <c r="L265" s="44">
        <f t="shared" si="43"/>
        <v>44819</v>
      </c>
      <c r="M265" s="7" t="s">
        <v>14</v>
      </c>
    </row>
    <row r="266" spans="1:13" ht="18.75" customHeight="1" x14ac:dyDescent="0.3">
      <c r="A266" s="12" t="s">
        <v>587</v>
      </c>
      <c r="B266" s="36">
        <v>2901931</v>
      </c>
      <c r="C266" s="26" t="s">
        <v>588</v>
      </c>
      <c r="D266" s="26" t="s">
        <v>589</v>
      </c>
      <c r="E266" s="24">
        <v>42968</v>
      </c>
      <c r="F266" s="5">
        <f t="shared" ca="1" si="42"/>
        <v>3</v>
      </c>
      <c r="G266" s="6" t="s">
        <v>820</v>
      </c>
      <c r="H266" s="6" t="s">
        <v>820</v>
      </c>
      <c r="I266" s="6" t="s">
        <v>820</v>
      </c>
      <c r="J266" s="6" t="s">
        <v>820</v>
      </c>
      <c r="K266" s="44">
        <f t="shared" si="39"/>
        <v>44429</v>
      </c>
      <c r="L266" s="44">
        <f t="shared" si="43"/>
        <v>44794</v>
      </c>
      <c r="M266" s="7" t="s">
        <v>14</v>
      </c>
    </row>
    <row r="267" spans="1:13" ht="18.75" customHeight="1" x14ac:dyDescent="0.3">
      <c r="A267" s="22" t="s">
        <v>73</v>
      </c>
      <c r="B267" s="37">
        <v>2496737</v>
      </c>
      <c r="C267" s="23" t="s">
        <v>74</v>
      </c>
      <c r="D267" s="23" t="s">
        <v>75</v>
      </c>
      <c r="E267" s="24">
        <v>42933</v>
      </c>
      <c r="F267" s="5">
        <f t="shared" ca="1" si="42"/>
        <v>3</v>
      </c>
      <c r="G267" s="6" t="s">
        <v>820</v>
      </c>
      <c r="H267" s="6" t="s">
        <v>820</v>
      </c>
      <c r="I267" s="6" t="s">
        <v>820</v>
      </c>
      <c r="J267" s="6" t="s">
        <v>820</v>
      </c>
      <c r="K267" s="44">
        <f t="shared" si="39"/>
        <v>44394</v>
      </c>
      <c r="L267" s="44">
        <f t="shared" si="43"/>
        <v>44759</v>
      </c>
      <c r="M267" s="7" t="s">
        <v>14</v>
      </c>
    </row>
    <row r="268" spans="1:13" ht="18.75" customHeight="1" x14ac:dyDescent="0.3">
      <c r="A268" s="12" t="s">
        <v>715</v>
      </c>
      <c r="B268" s="36">
        <v>4311216</v>
      </c>
      <c r="C268" s="26" t="s">
        <v>716</v>
      </c>
      <c r="D268" s="26" t="s">
        <v>717</v>
      </c>
      <c r="E268" s="24">
        <v>42951</v>
      </c>
      <c r="F268" s="5">
        <f t="shared" ca="1" si="42"/>
        <v>3</v>
      </c>
      <c r="G268" s="6" t="s">
        <v>820</v>
      </c>
      <c r="H268" s="6" t="s">
        <v>820</v>
      </c>
      <c r="I268" s="6" t="s">
        <v>820</v>
      </c>
      <c r="J268" s="6" t="s">
        <v>820</v>
      </c>
      <c r="K268" s="44">
        <f t="shared" si="39"/>
        <v>44412</v>
      </c>
      <c r="L268" s="44">
        <f t="shared" si="43"/>
        <v>44777</v>
      </c>
      <c r="M268" s="7" t="s">
        <v>14</v>
      </c>
    </row>
    <row r="269" spans="1:13" ht="18.75" customHeight="1" x14ac:dyDescent="0.3">
      <c r="A269" s="12" t="s">
        <v>687</v>
      </c>
      <c r="B269" s="36">
        <v>3954929</v>
      </c>
      <c r="C269" s="26" t="s">
        <v>688</v>
      </c>
      <c r="D269" s="26" t="s">
        <v>689</v>
      </c>
      <c r="E269" s="24">
        <v>43012</v>
      </c>
      <c r="F269" s="5">
        <f t="shared" ca="1" si="42"/>
        <v>3</v>
      </c>
      <c r="G269" s="6" t="s">
        <v>820</v>
      </c>
      <c r="H269" s="6" t="s">
        <v>820</v>
      </c>
      <c r="I269" s="6" t="s">
        <v>820</v>
      </c>
      <c r="J269" s="6" t="s">
        <v>820</v>
      </c>
      <c r="K269" s="44">
        <f t="shared" si="39"/>
        <v>44473</v>
      </c>
      <c r="L269" s="44">
        <f t="shared" si="43"/>
        <v>44838</v>
      </c>
      <c r="M269" s="7" t="s">
        <v>14</v>
      </c>
    </row>
    <row r="270" spans="1:13" ht="18.75" customHeight="1" x14ac:dyDescent="0.3">
      <c r="A270" s="22" t="s">
        <v>152</v>
      </c>
      <c r="B270" s="37">
        <v>3740260</v>
      </c>
      <c r="C270" s="23" t="s">
        <v>153</v>
      </c>
      <c r="D270" s="23" t="s">
        <v>154</v>
      </c>
      <c r="E270" s="24">
        <v>43036</v>
      </c>
      <c r="F270" s="5">
        <f t="shared" ca="1" si="42"/>
        <v>3</v>
      </c>
      <c r="G270" s="6" t="s">
        <v>820</v>
      </c>
      <c r="H270" s="6" t="s">
        <v>820</v>
      </c>
      <c r="I270" s="9" t="s">
        <v>666</v>
      </c>
      <c r="J270" s="9" t="s">
        <v>666</v>
      </c>
      <c r="K270" s="44">
        <f t="shared" si="39"/>
        <v>44497</v>
      </c>
      <c r="L270" s="44">
        <f t="shared" si="43"/>
        <v>44862</v>
      </c>
      <c r="M270" s="10" t="s">
        <v>100</v>
      </c>
    </row>
    <row r="271" spans="1:13" ht="18.75" customHeight="1" x14ac:dyDescent="0.3">
      <c r="A271" s="22" t="s">
        <v>816</v>
      </c>
      <c r="B271" s="37">
        <v>2491608</v>
      </c>
      <c r="C271" s="23" t="s">
        <v>807</v>
      </c>
      <c r="D271" s="23" t="s">
        <v>808</v>
      </c>
      <c r="E271" s="24">
        <v>43015</v>
      </c>
      <c r="F271" s="5" t="s">
        <v>822</v>
      </c>
      <c r="G271" s="6" t="s">
        <v>820</v>
      </c>
      <c r="H271" s="6" t="s">
        <v>820</v>
      </c>
      <c r="I271" s="6" t="s">
        <v>820</v>
      </c>
      <c r="J271" s="44">
        <f>EDATE($E271,36)</f>
        <v>44111</v>
      </c>
      <c r="K271" s="44">
        <f t="shared" si="39"/>
        <v>44476</v>
      </c>
      <c r="L271" s="44">
        <f t="shared" si="43"/>
        <v>44841</v>
      </c>
      <c r="M271" s="7" t="s">
        <v>14</v>
      </c>
    </row>
    <row r="272" spans="1:13" ht="18.75" customHeight="1" x14ac:dyDescent="0.3">
      <c r="A272" s="22" t="s">
        <v>39</v>
      </c>
      <c r="B272" s="37">
        <v>4806306</v>
      </c>
      <c r="C272" s="23" t="s">
        <v>40</v>
      </c>
      <c r="D272" s="23" t="s">
        <v>41</v>
      </c>
      <c r="E272" s="24">
        <v>42990</v>
      </c>
      <c r="F272" s="5">
        <f ca="1">+DATEDIF(E272,TODAY(),"Y")</f>
        <v>3</v>
      </c>
      <c r="G272" s="6" t="s">
        <v>820</v>
      </c>
      <c r="H272" s="6" t="s">
        <v>820</v>
      </c>
      <c r="I272" s="6" t="s">
        <v>820</v>
      </c>
      <c r="J272" s="6" t="s">
        <v>820</v>
      </c>
      <c r="K272" s="44">
        <f t="shared" si="39"/>
        <v>44451</v>
      </c>
      <c r="L272" s="44">
        <f t="shared" si="43"/>
        <v>44816</v>
      </c>
      <c r="M272" s="7" t="s">
        <v>14</v>
      </c>
    </row>
    <row r="273" spans="1:14" ht="18.75" customHeight="1" x14ac:dyDescent="0.3">
      <c r="A273" s="12" t="s">
        <v>798</v>
      </c>
      <c r="B273" s="36">
        <v>4362115</v>
      </c>
      <c r="C273" s="26" t="s">
        <v>799</v>
      </c>
      <c r="D273" s="26" t="s">
        <v>800</v>
      </c>
      <c r="E273" s="29">
        <v>43684</v>
      </c>
      <c r="F273" s="5">
        <f ca="1">+DATEDIF(E273,TODAY(),"Y")</f>
        <v>1</v>
      </c>
      <c r="G273" s="6" t="s">
        <v>820</v>
      </c>
      <c r="H273" s="9" t="s">
        <v>666</v>
      </c>
      <c r="I273" s="44">
        <f>EDATE($E273,24)</f>
        <v>44415</v>
      </c>
      <c r="J273" s="44">
        <f t="shared" ref="J273:J275" si="44">EDATE($E273,36)</f>
        <v>44780</v>
      </c>
      <c r="K273" s="44">
        <f t="shared" si="39"/>
        <v>45145</v>
      </c>
      <c r="L273" s="44">
        <f t="shared" si="43"/>
        <v>45511</v>
      </c>
      <c r="M273" s="10" t="s">
        <v>402</v>
      </c>
    </row>
    <row r="274" spans="1:14" ht="18.75" customHeight="1" x14ac:dyDescent="0.3">
      <c r="A274" s="8" t="s">
        <v>15</v>
      </c>
      <c r="B274" s="37">
        <v>2988714</v>
      </c>
      <c r="C274" s="2" t="s">
        <v>16</v>
      </c>
      <c r="D274" s="3" t="s">
        <v>17</v>
      </c>
      <c r="E274" s="4">
        <v>43561</v>
      </c>
      <c r="F274" s="5">
        <f ca="1">+DATEDIF(E274,TODAY(),"Y")</f>
        <v>2</v>
      </c>
      <c r="G274" s="6" t="s">
        <v>820</v>
      </c>
      <c r="H274" s="6" t="s">
        <v>820</v>
      </c>
      <c r="I274" s="9" t="s">
        <v>666</v>
      </c>
      <c r="J274" s="44">
        <f t="shared" si="44"/>
        <v>44657</v>
      </c>
      <c r="K274" s="44">
        <f t="shared" si="39"/>
        <v>45022</v>
      </c>
      <c r="L274" s="44">
        <f t="shared" si="43"/>
        <v>45388</v>
      </c>
      <c r="M274" s="10" t="s">
        <v>27</v>
      </c>
      <c r="N274" s="1"/>
    </row>
    <row r="275" spans="1:14" ht="18.75" customHeight="1" x14ac:dyDescent="0.3">
      <c r="A275" s="11" t="s">
        <v>707</v>
      </c>
      <c r="B275" s="36">
        <v>4345545</v>
      </c>
      <c r="C275" s="13" t="s">
        <v>355</v>
      </c>
      <c r="D275" s="14" t="s">
        <v>708</v>
      </c>
      <c r="E275" s="4">
        <v>43384</v>
      </c>
      <c r="F275" s="5">
        <f ca="1">+DATEDIF(E275,TODAY(),"Y")</f>
        <v>2</v>
      </c>
      <c r="G275" s="6" t="s">
        <v>820</v>
      </c>
      <c r="H275" s="6" t="s">
        <v>820</v>
      </c>
      <c r="I275" s="6" t="s">
        <v>820</v>
      </c>
      <c r="J275" s="44">
        <f t="shared" si="44"/>
        <v>44480</v>
      </c>
      <c r="K275" s="44">
        <f t="shared" si="39"/>
        <v>44845</v>
      </c>
      <c r="L275" s="44">
        <f t="shared" si="43"/>
        <v>45210</v>
      </c>
      <c r="M275" s="7" t="s">
        <v>14</v>
      </c>
    </row>
    <row r="276" spans="1:14" ht="18.75" customHeight="1" x14ac:dyDescent="0.3">
      <c r="A276" s="22" t="s">
        <v>201</v>
      </c>
      <c r="B276" s="37">
        <v>4580033</v>
      </c>
      <c r="C276" s="23" t="s">
        <v>202</v>
      </c>
      <c r="D276" s="23" t="s">
        <v>203</v>
      </c>
      <c r="E276" s="24">
        <v>43029</v>
      </c>
      <c r="F276" s="5">
        <f ca="1">+DATEDIF(E276,TODAY(),"Y")</f>
        <v>3</v>
      </c>
      <c r="G276" s="6" t="s">
        <v>820</v>
      </c>
      <c r="H276" s="6" t="s">
        <v>820</v>
      </c>
      <c r="I276" s="6" t="s">
        <v>820</v>
      </c>
      <c r="J276" s="6" t="s">
        <v>820</v>
      </c>
      <c r="K276" s="44">
        <f t="shared" si="39"/>
        <v>44490</v>
      </c>
      <c r="L276" s="44">
        <f t="shared" si="43"/>
        <v>44855</v>
      </c>
      <c r="M276" s="7" t="s">
        <v>14</v>
      </c>
      <c r="N276" s="1"/>
    </row>
    <row r="277" spans="1:14" ht="18.75" customHeight="1" x14ac:dyDescent="0.3">
      <c r="A277" s="46" t="s">
        <v>823</v>
      </c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1"/>
    </row>
    <row r="278" spans="1:14" ht="24" customHeight="1" x14ac:dyDescent="0.3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</row>
    <row r="279" spans="1:14" ht="32.25" customHeight="1" x14ac:dyDescent="0.3">
      <c r="A279" s="47" t="s">
        <v>801</v>
      </c>
    </row>
  </sheetData>
  <sheetProtection algorithmName="SHA-512" hashValue="ycnRUJ209vpM1d8bw4TpM/ZJRcj/zv7+iiR0JAM1exCjJe/MFCkk9syTeD/Tw6gKeE+cgDmjzE1H1A+ODJbZ5w==" saltValue="9AQjVNqH0CLjNCelhFuKiw==" spinCount="100000" sheet="1" sort="0" autoFilter="0" pivotTables="0"/>
  <autoFilter ref="A4:M4"/>
  <sortState ref="A8:M279">
    <sortCondition ref="D8:D279"/>
  </sortState>
  <mergeCells count="5">
    <mergeCell ref="A278:M278"/>
    <mergeCell ref="A277:M277"/>
    <mergeCell ref="A2:M2"/>
    <mergeCell ref="A3:M3"/>
    <mergeCell ref="A1:M1"/>
  </mergeCells>
  <pageMargins left="0.7" right="0.7" top="0.75" bottom="0.75" header="0.3" footer="0.3"/>
  <pageSetup scale="49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Claudia Benítez</cp:lastModifiedBy>
  <cp:lastPrinted>2021-04-21T16:08:16Z</cp:lastPrinted>
  <dcterms:created xsi:type="dcterms:W3CDTF">2021-04-20T13:15:44Z</dcterms:created>
  <dcterms:modified xsi:type="dcterms:W3CDTF">2021-04-22T17:49:01Z</dcterms:modified>
</cp:coreProperties>
</file>