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zvlIHqES7ZmZXIUZuiqYDEVQJOnh2PGjPcpeiFsTdD3f3vOgGN+8Dxby7WBTLFVag0dFdbdkGIN0KILAlaRrvQ==" workbookSaltValue="Hb+0x4MPBHral7kf1w+u3A==" workbookSpinCount="100000" lockStructure="1"/>
  <bookViews>
    <workbookView xWindow="0" yWindow="0" windowWidth="23040" windowHeight="9192"/>
  </bookViews>
  <sheets>
    <sheet name="CPY KANSAS" sheetId="1" r:id="rId1"/>
  </sheets>
  <definedNames>
    <definedName name="_xlnm.Print_Area" localSheetId="0">'CPY KANSAS'!$A$1:$P$33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<sst xmlns="http://schemas.openxmlformats.org/spreadsheetml/2006/main" count="150" uniqueCount="93">
  <si>
    <t>LISTADO DE FINALISTAS PROGRAMA DE BECAS DE MOVILIDAD BECAL - CPK - 5TA CONVOCATORIA</t>
  </si>
  <si>
    <t>Seleccionados</t>
  </si>
  <si>
    <t>Suplentes</t>
  </si>
  <si>
    <t>N°</t>
  </si>
  <si>
    <t>NOMBRE Y APELLIDO</t>
  </si>
  <si>
    <t>CI</t>
  </si>
  <si>
    <t>Edad</t>
  </si>
  <si>
    <t>UNIVERSIDAD LOCAL</t>
  </si>
  <si>
    <t>DEPARTAMENTO</t>
  </si>
  <si>
    <t>UNIVERSIDAD DE KANSAS
EN EE.UU.</t>
  </si>
  <si>
    <t>CARRERA</t>
  </si>
  <si>
    <t>Promedio</t>
  </si>
  <si>
    <t>Examen de Ingles (Excluyente) 
30pts</t>
  </si>
  <si>
    <t>Promedio académico
(Excluyente)
20 pts</t>
  </si>
  <si>
    <t>Nivel Socio Económico
30pts</t>
  </si>
  <si>
    <t>Estudios
secundarios
15pts</t>
  </si>
  <si>
    <t>Carnet 
Indigena
5pts</t>
  </si>
  <si>
    <t>Entrevista (excluyente)
30</t>
  </si>
  <si>
    <t>PUNTAJE 
TOTAL</t>
  </si>
  <si>
    <t>Yumi Vanessa Kikuchi Coronel</t>
  </si>
  <si>
    <t>23 años</t>
  </si>
  <si>
    <t xml:space="preserve">Universidad Nacional de Asunción </t>
  </si>
  <si>
    <t>Central</t>
  </si>
  <si>
    <t>Wichita State University</t>
  </si>
  <si>
    <t>Ingenieria electronica - Mecatronica</t>
  </si>
  <si>
    <t>4.28</t>
  </si>
  <si>
    <t>Matias Insfran Martinez</t>
  </si>
  <si>
    <t>21 años</t>
  </si>
  <si>
    <t>Universidad Nacional de Asunción</t>
  </si>
  <si>
    <t>Letras</t>
  </si>
  <si>
    <t>4.44</t>
  </si>
  <si>
    <t>Joel Sebastian Cabañas Samaniego</t>
  </si>
  <si>
    <t>19 años</t>
  </si>
  <si>
    <t>Universidad Evangelica del Paraguay</t>
  </si>
  <si>
    <t>Licenciatura en Lengua Inglesa</t>
  </si>
  <si>
    <t>4.06</t>
  </si>
  <si>
    <t>Nadia Belen Pfannl Nuñez</t>
  </si>
  <si>
    <t>22 años</t>
  </si>
  <si>
    <t>4.39</t>
  </si>
  <si>
    <t>Celina Ayelen Sanabria Ferreira</t>
  </si>
  <si>
    <t>4.43</t>
  </si>
  <si>
    <t>Belen Araceli Gaete Humada</t>
  </si>
  <si>
    <t>Bioquimica</t>
  </si>
  <si>
    <t>5.0</t>
  </si>
  <si>
    <t>Deisy Lorena Roman Amarilla</t>
  </si>
  <si>
    <t>Universidad Teconologica Intercontinental</t>
  </si>
  <si>
    <t>Itapua</t>
  </si>
  <si>
    <t>Ingenieria Comercial</t>
  </si>
  <si>
    <t>4.90</t>
  </si>
  <si>
    <t>Joel Andres Pereira Duarte</t>
  </si>
  <si>
    <t>Economia</t>
  </si>
  <si>
    <t>4.53</t>
  </si>
  <si>
    <t>Ronald Esteban Ibarra Fernandez</t>
  </si>
  <si>
    <t>Ingenieria Electromecanica</t>
  </si>
  <si>
    <t>4.07</t>
  </si>
  <si>
    <t>Melissa Maria Del Mar Torales</t>
  </si>
  <si>
    <t>Universidad Nacional de Asunción (FADA)</t>
  </si>
  <si>
    <t>Arquitectura</t>
  </si>
  <si>
    <t>3.42</t>
  </si>
  <si>
    <t>María Alejandra Mongelos</t>
  </si>
  <si>
    <t>4.311.063</t>
  </si>
  <si>
    <t>25 años</t>
  </si>
  <si>
    <t>Instituto Nacional de Educación Superior</t>
  </si>
  <si>
    <t>Anna Cecilia Amigo Pastore</t>
  </si>
  <si>
    <t>Universidad Nacional de Asunción (FIUNA)</t>
  </si>
  <si>
    <t>Ingenieria Industrial</t>
  </si>
  <si>
    <t>4.41</t>
  </si>
  <si>
    <t>Tania Elizabeth Mendoza Romero</t>
  </si>
  <si>
    <t xml:space="preserve">Universidad Nacional de Itapua </t>
  </si>
  <si>
    <t>Ingenieria Civil</t>
  </si>
  <si>
    <t>Camilo Javier Caballero Rojas</t>
  </si>
  <si>
    <t>Universidad del Norte</t>
  </si>
  <si>
    <t>3.87</t>
  </si>
  <si>
    <t>Lourdes Gabriela Alvarez Cáceres</t>
  </si>
  <si>
    <t>35 años</t>
  </si>
  <si>
    <t>Universidad Catolica de Asunción</t>
  </si>
  <si>
    <t>Pittsburg State University</t>
  </si>
  <si>
    <t>Diseño Grafico e Industrial</t>
  </si>
  <si>
    <t>Maria Belen Echauri Villalba</t>
  </si>
  <si>
    <t>Alan Gabriel Bresani Agüero</t>
  </si>
  <si>
    <t>Universidad Nacional de Itapua (FIUNI)</t>
  </si>
  <si>
    <t>Ingenieria Informatica</t>
  </si>
  <si>
    <t>4.33</t>
  </si>
  <si>
    <t>Andrea Idalis Ortiz Salinas</t>
  </si>
  <si>
    <t>3.7</t>
  </si>
  <si>
    <t xml:space="preserve">Entrevistas Evaluadores: </t>
  </si>
  <si>
    <t>Lilian Guccione - BECAL</t>
  </si>
  <si>
    <t>Jazmin Ramirez - Embajada de los EE.UU.</t>
  </si>
  <si>
    <t>Ann Burger - Wichita State University</t>
  </si>
  <si>
    <t>Firma: Econ. Mirian Mongelos</t>
  </si>
  <si>
    <t>Guillermo D'Angelo  - Comité Paraguay Kansas</t>
  </si>
  <si>
    <t>Gerente de Proyectos CPK</t>
  </si>
  <si>
    <t>Mirian Mongelos - Comité Paraguay 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</si>
</sst>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5" xfId="0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4" borderId="5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4" fillId="0" borderId="0" xfId="0" applyFont="1"/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left"/>
    </xf>
    <xf numFmtId="0" fontId="5" fillId="6" borderId="1" xfId="1" applyFont="1" applyFill="1" applyBorder="1" applyAlignment="1">
      <alignment horizontal="center"/>
    </xf>
    <xf numFmtId="0" fontId="7" fillId="0" borderId="0" xfId="0" applyFont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335280</xdr:colOff>
      <xdr:row>0</xdr:row>
      <xdr:rowOff>26671</xdr:rowOff>
    </xdr:from>
    <xdr:to>
      <xdr:col>1</xdr:col>
      <xdr:colOff>1348740</xdr:colOff>
      <xdr:row>0</xdr:row>
      <xdr:rowOff>845821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9960BA-3717-484A-9161-29CCC11B0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26671"/>
          <a:ext cx="101346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567689</xdr:colOff>
      <xdr:row>0</xdr:row>
      <xdr:rowOff>165825</xdr:rowOff>
    </xdr:from>
    <xdr:to>
      <xdr:col>4</xdr:col>
      <xdr:colOff>901065</xdr:colOff>
      <xdr:row>0</xdr:row>
      <xdr:rowOff>651511</xdr:rowOff>
    </xdr:to>
    <xdr:pic>
      <xdr:nvPicPr>
        <xdr:cNvPr id="3" name="Imagen 46">
          <a:extLst>
            <a:ext uri="{FF2B5EF4-FFF2-40B4-BE49-F238E27FC236}">
              <a16:creationId xmlns:a16="http://schemas.microsoft.com/office/drawing/2014/main" id="{F02B1972-2E29-43F7-85D3-437F71B57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1409" y="165825"/>
          <a:ext cx="1125856" cy="485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1287780</xdr:colOff>
      <xdr:row>0</xdr:row>
      <xdr:rowOff>112395</xdr:rowOff>
    </xdr:from>
    <xdr:to>
      <xdr:col>5</xdr:col>
      <xdr:colOff>137160</xdr:colOff>
      <xdr:row>0</xdr:row>
      <xdr:rowOff>689610</xdr:rowOff>
    </xdr:to>
    <xdr:pic>
      <xdr:nvPicPr>
        <xdr:cNvPr id="4" name="Imagen 47">
          <a:extLst>
            <a:ext uri="{FF2B5EF4-FFF2-40B4-BE49-F238E27FC236}">
              <a16:creationId xmlns:a16="http://schemas.microsoft.com/office/drawing/2014/main" id="{742B35D6-9A57-42DE-AA8A-86635DEA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980" y="112395"/>
          <a:ext cx="1257300" cy="577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259080</xdr:colOff>
      <xdr:row>0</xdr:row>
      <xdr:rowOff>108585</xdr:rowOff>
    </xdr:from>
    <xdr:to>
      <xdr:col>6</xdr:col>
      <xdr:colOff>586740</xdr:colOff>
      <xdr:row>0</xdr:row>
      <xdr:rowOff>662940</xdr:rowOff>
    </xdr:to>
    <xdr:pic>
      <xdr:nvPicPr>
        <xdr:cNvPr id="5" name="Imagen 48">
          <a:extLst>
            <a:ext uri="{FF2B5EF4-FFF2-40B4-BE49-F238E27FC236}">
              <a16:creationId xmlns:a16="http://schemas.microsoft.com/office/drawing/2014/main" id="{92902325-1A33-4FDA-A35A-482DB1B3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08585"/>
          <a:ext cx="1287780" cy="554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9524</xdr:colOff>
      <xdr:row>25</xdr:row>
      <xdr:rowOff>9525</xdr:rowOff>
    </xdr:from>
    <xdr:to>
      <xdr:col>6</xdr:col>
      <xdr:colOff>639809</xdr:colOff>
      <xdr:row>27</xdr:row>
      <xdr:rowOff>122718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7A6966-BDCF-4EA4-BACE-BE7904117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3644" y="5770245"/>
          <a:ext cx="1590405" cy="47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tabSelected="1" workbookViewId="0">
      <selection activeCell="T7" sqref="T7"/>
    </sheetView>
  </sheetViews>
  <sheetFormatPr baseColWidth="10" defaultRowHeight="14.4" x14ac:dyDescent="0.3"/>
  <cols>
    <col min="1" max="1" width="4.6640625" customWidth="1"/>
    <col min="2" max="2" width="28.88671875" bestFit="1" customWidth="1"/>
    <col min="5" max="5" width="35.109375" bestFit="1" customWidth="1"/>
    <col min="6" max="6" width="14" bestFit="1" customWidth="1"/>
    <col min="7" max="7" width="21" bestFit="1" customWidth="1"/>
    <col min="8" max="8" width="30.109375" bestFit="1" customWidth="1"/>
    <col min="9" max="14" width="0" hidden="1" customWidth="1"/>
    <col min="15" max="15" width="13" hidden="1" customWidth="1"/>
    <col min="17" max="17" width="8" customWidth="1"/>
  </cols>
  <sheetData>
    <row r="1" spans="1:20" ht="72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9.2" customHeight="1" thickBo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R2" s="5"/>
      <c r="S2" t="s">
        <v>1</v>
      </c>
    </row>
    <row r="3" spans="1:20" ht="19.2" customHeight="1" thickBo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R3" s="9"/>
      <c r="S3" t="s">
        <v>2</v>
      </c>
    </row>
    <row r="4" spans="1:20" s="13" customFormat="1" ht="55.2" x14ac:dyDescent="0.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2"/>
      <c r="R4" s="12"/>
      <c r="S4" s="12"/>
      <c r="T4" s="12"/>
    </row>
    <row r="5" spans="1:20" hidden="1" x14ac:dyDescent="0.3">
      <c r="A5" s="14"/>
      <c r="B5" s="15"/>
      <c r="C5" s="16"/>
      <c r="D5" s="17"/>
      <c r="E5" s="18"/>
      <c r="F5" s="19"/>
      <c r="G5" s="19"/>
      <c r="H5" s="20"/>
      <c r="I5" s="21"/>
      <c r="J5" s="22"/>
      <c r="K5" s="15"/>
      <c r="L5" s="22"/>
      <c r="M5" s="23"/>
      <c r="N5" s="22"/>
      <c r="O5" s="24"/>
      <c r="P5" s="24"/>
      <c r="Q5" s="25"/>
      <c r="R5" s="25"/>
      <c r="S5" s="25"/>
      <c r="T5" s="25"/>
    </row>
    <row r="6" spans="1:20" x14ac:dyDescent="0.3">
      <c r="A6" s="26">
        <f>(A5+1)</f>
        <v>1</v>
      </c>
      <c r="B6" s="27" t="s">
        <v>19</v>
      </c>
      <c r="C6" s="28">
        <v>4325704</v>
      </c>
      <c r="D6" s="29" t="s">
        <v>20</v>
      </c>
      <c r="E6" s="30" t="s">
        <v>21</v>
      </c>
      <c r="F6" s="30" t="s">
        <v>22</v>
      </c>
      <c r="G6" s="30" t="s">
        <v>23</v>
      </c>
      <c r="H6" s="31" t="s">
        <v>24</v>
      </c>
      <c r="I6" s="27" t="s">
        <v>25</v>
      </c>
      <c r="J6" s="27">
        <v>25</v>
      </c>
      <c r="K6" s="27">
        <v>15</v>
      </c>
      <c r="L6" s="27">
        <v>30</v>
      </c>
      <c r="M6" s="27">
        <v>15</v>
      </c>
      <c r="N6" s="27">
        <v>0</v>
      </c>
      <c r="O6" s="29">
        <v>29.3</v>
      </c>
      <c r="P6" s="29">
        <f t="shared" ref="P6:P23" si="0">SUM(J6:O6)</f>
        <v>114.3</v>
      </c>
      <c r="Q6" s="25"/>
      <c r="R6" s="25"/>
      <c r="S6" s="25"/>
      <c r="T6" s="25"/>
    </row>
    <row r="7" spans="1:20" x14ac:dyDescent="0.3">
      <c r="A7" s="26">
        <f t="shared" ref="A7:A23" si="1">(A6+1)</f>
        <v>2</v>
      </c>
      <c r="B7" s="27" t="s">
        <v>26</v>
      </c>
      <c r="C7" s="28">
        <v>5222359</v>
      </c>
      <c r="D7" s="29" t="s">
        <v>27</v>
      </c>
      <c r="E7" s="30" t="s">
        <v>28</v>
      </c>
      <c r="F7" s="30" t="s">
        <v>22</v>
      </c>
      <c r="G7" s="30" t="s">
        <v>23</v>
      </c>
      <c r="H7" s="31" t="s">
        <v>29</v>
      </c>
      <c r="I7" s="27" t="s">
        <v>30</v>
      </c>
      <c r="J7" s="27">
        <v>25</v>
      </c>
      <c r="K7" s="27">
        <v>15</v>
      </c>
      <c r="L7" s="27">
        <v>30</v>
      </c>
      <c r="M7" s="27">
        <v>15</v>
      </c>
      <c r="N7" s="27">
        <v>0</v>
      </c>
      <c r="O7" s="29">
        <v>27.25</v>
      </c>
      <c r="P7" s="29">
        <f t="shared" si="0"/>
        <v>112.25</v>
      </c>
      <c r="Q7" s="25"/>
      <c r="R7" s="25"/>
      <c r="S7" s="25"/>
      <c r="T7" s="25"/>
    </row>
    <row r="8" spans="1:20" x14ac:dyDescent="0.3">
      <c r="A8" s="26">
        <f t="shared" si="1"/>
        <v>3</v>
      </c>
      <c r="B8" s="27" t="s">
        <v>31</v>
      </c>
      <c r="C8" s="28">
        <v>5529481</v>
      </c>
      <c r="D8" s="29" t="s">
        <v>32</v>
      </c>
      <c r="E8" s="30" t="s">
        <v>33</v>
      </c>
      <c r="F8" s="30" t="s">
        <v>22</v>
      </c>
      <c r="G8" s="30" t="s">
        <v>23</v>
      </c>
      <c r="H8" s="31" t="s">
        <v>34</v>
      </c>
      <c r="I8" s="27" t="s">
        <v>35</v>
      </c>
      <c r="J8" s="27">
        <v>25</v>
      </c>
      <c r="K8" s="27">
        <v>15</v>
      </c>
      <c r="L8" s="27">
        <v>30</v>
      </c>
      <c r="M8" s="27">
        <v>15</v>
      </c>
      <c r="N8" s="27">
        <v>0</v>
      </c>
      <c r="O8" s="29">
        <v>26.5</v>
      </c>
      <c r="P8" s="29">
        <f t="shared" si="0"/>
        <v>111.5</v>
      </c>
      <c r="Q8" s="25"/>
      <c r="R8" s="25"/>
      <c r="S8" s="25"/>
      <c r="T8" s="25"/>
    </row>
    <row r="9" spans="1:20" x14ac:dyDescent="0.3">
      <c r="A9" s="26">
        <f t="shared" si="1"/>
        <v>4</v>
      </c>
      <c r="B9" s="27" t="s">
        <v>36</v>
      </c>
      <c r="C9" s="28">
        <v>4927427</v>
      </c>
      <c r="D9" s="29" t="s">
        <v>37</v>
      </c>
      <c r="E9" s="30" t="s">
        <v>21</v>
      </c>
      <c r="F9" s="30" t="s">
        <v>22</v>
      </c>
      <c r="G9" s="30" t="s">
        <v>23</v>
      </c>
      <c r="H9" s="31" t="s">
        <v>29</v>
      </c>
      <c r="I9" s="27" t="s">
        <v>38</v>
      </c>
      <c r="J9" s="27">
        <v>25</v>
      </c>
      <c r="K9" s="27">
        <v>15</v>
      </c>
      <c r="L9" s="27">
        <v>30</v>
      </c>
      <c r="M9" s="27">
        <v>10</v>
      </c>
      <c r="N9" s="27">
        <v>0</v>
      </c>
      <c r="O9" s="29">
        <v>24.75</v>
      </c>
      <c r="P9" s="29">
        <f t="shared" si="0"/>
        <v>104.75</v>
      </c>
      <c r="Q9" s="25"/>
      <c r="R9" s="25"/>
      <c r="S9" s="25"/>
      <c r="T9" s="25"/>
    </row>
    <row r="10" spans="1:20" x14ac:dyDescent="0.3">
      <c r="A10" s="26">
        <f t="shared" si="1"/>
        <v>5</v>
      </c>
      <c r="B10" s="27" t="s">
        <v>39</v>
      </c>
      <c r="C10" s="28">
        <v>4654843</v>
      </c>
      <c r="D10" s="29" t="s">
        <v>27</v>
      </c>
      <c r="E10" s="30" t="s">
        <v>28</v>
      </c>
      <c r="F10" s="30" t="s">
        <v>22</v>
      </c>
      <c r="G10" s="30" t="s">
        <v>23</v>
      </c>
      <c r="H10" s="31" t="s">
        <v>34</v>
      </c>
      <c r="I10" s="27" t="s">
        <v>40</v>
      </c>
      <c r="J10" s="27">
        <v>25</v>
      </c>
      <c r="K10" s="27">
        <v>15</v>
      </c>
      <c r="L10" s="27">
        <v>30</v>
      </c>
      <c r="M10" s="27">
        <v>5</v>
      </c>
      <c r="N10" s="27">
        <v>0</v>
      </c>
      <c r="O10" s="29">
        <v>28</v>
      </c>
      <c r="P10" s="29">
        <f t="shared" si="0"/>
        <v>103</v>
      </c>
      <c r="Q10" s="25"/>
      <c r="R10" s="25"/>
      <c r="S10" s="25"/>
      <c r="T10" s="25"/>
    </row>
    <row r="11" spans="1:20" x14ac:dyDescent="0.3">
      <c r="A11" s="26">
        <f t="shared" si="1"/>
        <v>6</v>
      </c>
      <c r="B11" s="27" t="s">
        <v>41</v>
      </c>
      <c r="C11" s="28">
        <v>5108532</v>
      </c>
      <c r="D11" s="29" t="s">
        <v>20</v>
      </c>
      <c r="E11" s="30" t="s">
        <v>28</v>
      </c>
      <c r="F11" s="30" t="s">
        <v>22</v>
      </c>
      <c r="G11" s="30" t="s">
        <v>23</v>
      </c>
      <c r="H11" s="31" t="s">
        <v>42</v>
      </c>
      <c r="I11" s="27" t="s">
        <v>43</v>
      </c>
      <c r="J11" s="27">
        <v>30</v>
      </c>
      <c r="K11" s="27">
        <v>20</v>
      </c>
      <c r="L11" s="27">
        <v>20</v>
      </c>
      <c r="M11" s="27">
        <v>5</v>
      </c>
      <c r="N11" s="27">
        <v>0</v>
      </c>
      <c r="O11" s="29">
        <v>27.75</v>
      </c>
      <c r="P11" s="29">
        <f t="shared" si="0"/>
        <v>102.75</v>
      </c>
      <c r="Q11" s="25"/>
      <c r="R11" s="25"/>
      <c r="S11" s="25"/>
      <c r="T11" s="25"/>
    </row>
    <row r="12" spans="1:20" x14ac:dyDescent="0.3">
      <c r="A12" s="26">
        <f t="shared" si="1"/>
        <v>7</v>
      </c>
      <c r="B12" s="27" t="s">
        <v>44</v>
      </c>
      <c r="C12" s="28">
        <v>4551091</v>
      </c>
      <c r="D12" s="29" t="s">
        <v>20</v>
      </c>
      <c r="E12" s="30" t="s">
        <v>45</v>
      </c>
      <c r="F12" s="30" t="s">
        <v>46</v>
      </c>
      <c r="G12" s="30" t="s">
        <v>23</v>
      </c>
      <c r="H12" s="31" t="s">
        <v>47</v>
      </c>
      <c r="I12" s="27" t="s">
        <v>48</v>
      </c>
      <c r="J12" s="27">
        <v>10</v>
      </c>
      <c r="K12" s="27">
        <v>20</v>
      </c>
      <c r="L12" s="27">
        <v>30</v>
      </c>
      <c r="M12" s="27">
        <v>15</v>
      </c>
      <c r="N12" s="27">
        <v>0</v>
      </c>
      <c r="O12" s="29">
        <v>25</v>
      </c>
      <c r="P12" s="29">
        <f t="shared" si="0"/>
        <v>100</v>
      </c>
      <c r="Q12" s="25"/>
      <c r="R12" s="25"/>
      <c r="S12" s="25"/>
      <c r="T12" s="25"/>
    </row>
    <row r="13" spans="1:20" x14ac:dyDescent="0.3">
      <c r="A13" s="26">
        <f t="shared" si="1"/>
        <v>8</v>
      </c>
      <c r="B13" s="27" t="s">
        <v>49</v>
      </c>
      <c r="C13" s="28">
        <v>4981677</v>
      </c>
      <c r="D13" s="29" t="s">
        <v>27</v>
      </c>
      <c r="E13" s="30" t="s">
        <v>28</v>
      </c>
      <c r="F13" s="30" t="s">
        <v>22</v>
      </c>
      <c r="G13" s="30" t="s">
        <v>23</v>
      </c>
      <c r="H13" s="31" t="s">
        <v>50</v>
      </c>
      <c r="I13" s="27" t="s">
        <v>51</v>
      </c>
      <c r="J13" s="27">
        <v>15</v>
      </c>
      <c r="K13" s="27">
        <v>20</v>
      </c>
      <c r="L13" s="27">
        <v>30</v>
      </c>
      <c r="M13" s="27">
        <v>10</v>
      </c>
      <c r="N13" s="27">
        <v>0</v>
      </c>
      <c r="O13" s="29">
        <v>24.25</v>
      </c>
      <c r="P13" s="29">
        <f t="shared" si="0"/>
        <v>99.25</v>
      </c>
      <c r="Q13" s="25"/>
      <c r="R13" s="25"/>
      <c r="S13" s="25"/>
      <c r="T13" s="25"/>
    </row>
    <row r="14" spans="1:20" x14ac:dyDescent="0.3">
      <c r="A14" s="26">
        <f t="shared" si="1"/>
        <v>9</v>
      </c>
      <c r="B14" s="27" t="s">
        <v>52</v>
      </c>
      <c r="C14" s="28">
        <v>5420862</v>
      </c>
      <c r="D14" s="29" t="s">
        <v>20</v>
      </c>
      <c r="E14" s="30" t="s">
        <v>21</v>
      </c>
      <c r="F14" s="30" t="s">
        <v>22</v>
      </c>
      <c r="G14" s="30" t="s">
        <v>23</v>
      </c>
      <c r="H14" s="31" t="s">
        <v>53</v>
      </c>
      <c r="I14" s="27" t="s">
        <v>54</v>
      </c>
      <c r="J14" s="27">
        <v>15</v>
      </c>
      <c r="K14" s="27">
        <v>15</v>
      </c>
      <c r="L14" s="27">
        <v>30</v>
      </c>
      <c r="M14" s="27">
        <v>15</v>
      </c>
      <c r="N14" s="27">
        <v>0</v>
      </c>
      <c r="O14" s="29">
        <v>23.5</v>
      </c>
      <c r="P14" s="29">
        <f t="shared" si="0"/>
        <v>98.5</v>
      </c>
      <c r="Q14" s="25"/>
      <c r="R14" s="25"/>
      <c r="S14" s="25"/>
      <c r="T14" s="25"/>
    </row>
    <row r="15" spans="1:20" x14ac:dyDescent="0.3">
      <c r="A15" s="26">
        <f t="shared" si="1"/>
        <v>10</v>
      </c>
      <c r="B15" s="27" t="s">
        <v>55</v>
      </c>
      <c r="C15" s="28">
        <v>4832034</v>
      </c>
      <c r="D15" s="29" t="s">
        <v>20</v>
      </c>
      <c r="E15" s="30" t="s">
        <v>56</v>
      </c>
      <c r="F15" s="30" t="s">
        <v>22</v>
      </c>
      <c r="G15" s="30" t="s">
        <v>23</v>
      </c>
      <c r="H15" s="31" t="s">
        <v>57</v>
      </c>
      <c r="I15" s="27" t="s">
        <v>58</v>
      </c>
      <c r="J15" s="27">
        <v>25</v>
      </c>
      <c r="K15" s="27">
        <v>10</v>
      </c>
      <c r="L15" s="27">
        <v>30</v>
      </c>
      <c r="M15" s="27">
        <v>5</v>
      </c>
      <c r="N15" s="27">
        <v>0</v>
      </c>
      <c r="O15" s="29">
        <v>26.25</v>
      </c>
      <c r="P15" s="29">
        <f t="shared" si="0"/>
        <v>96.25</v>
      </c>
      <c r="Q15" s="25"/>
      <c r="R15" s="25"/>
      <c r="S15" s="25"/>
      <c r="T15" s="25"/>
    </row>
    <row r="16" spans="1:20" x14ac:dyDescent="0.3">
      <c r="A16" s="26">
        <f t="shared" si="1"/>
        <v>11</v>
      </c>
      <c r="B16" s="27" t="s">
        <v>59</v>
      </c>
      <c r="C16" s="27" t="s">
        <v>60</v>
      </c>
      <c r="D16" s="32" t="s">
        <v>61</v>
      </c>
      <c r="E16" s="30" t="s">
        <v>62</v>
      </c>
      <c r="F16" s="30" t="s">
        <v>22</v>
      </c>
      <c r="G16" s="30" t="s">
        <v>23</v>
      </c>
      <c r="H16" s="31" t="s">
        <v>34</v>
      </c>
      <c r="I16" s="27">
        <v>3.75</v>
      </c>
      <c r="J16" s="27">
        <v>10</v>
      </c>
      <c r="K16" s="27">
        <v>15</v>
      </c>
      <c r="L16" s="27">
        <v>30</v>
      </c>
      <c r="M16" s="27">
        <v>15</v>
      </c>
      <c r="N16" s="27">
        <v>0</v>
      </c>
      <c r="O16" s="29">
        <v>24</v>
      </c>
      <c r="P16" s="29">
        <f t="shared" si="0"/>
        <v>94</v>
      </c>
      <c r="Q16" s="25"/>
      <c r="R16" s="25"/>
      <c r="S16" s="25"/>
      <c r="T16" s="25"/>
    </row>
    <row r="17" spans="1:20" x14ac:dyDescent="0.3">
      <c r="A17" s="26">
        <f t="shared" si="1"/>
        <v>12</v>
      </c>
      <c r="B17" s="27" t="s">
        <v>63</v>
      </c>
      <c r="C17" s="28">
        <v>5038234</v>
      </c>
      <c r="D17" s="29" t="s">
        <v>27</v>
      </c>
      <c r="E17" s="30" t="s">
        <v>64</v>
      </c>
      <c r="F17" s="30" t="s">
        <v>22</v>
      </c>
      <c r="G17" s="30" t="s">
        <v>23</v>
      </c>
      <c r="H17" s="31" t="s">
        <v>65</v>
      </c>
      <c r="I17" s="27" t="s">
        <v>66</v>
      </c>
      <c r="J17" s="27">
        <v>15</v>
      </c>
      <c r="K17" s="27">
        <v>15</v>
      </c>
      <c r="L17" s="27">
        <v>30</v>
      </c>
      <c r="M17" s="27">
        <v>5</v>
      </c>
      <c r="N17" s="27">
        <v>0</v>
      </c>
      <c r="O17" s="29">
        <v>27</v>
      </c>
      <c r="P17" s="29">
        <f t="shared" si="0"/>
        <v>92</v>
      </c>
      <c r="Q17" s="25"/>
      <c r="R17" s="25"/>
      <c r="S17" s="25"/>
      <c r="T17" s="25"/>
    </row>
    <row r="18" spans="1:20" x14ac:dyDescent="0.3">
      <c r="A18" s="26">
        <f t="shared" si="1"/>
        <v>13</v>
      </c>
      <c r="B18" s="27" t="s">
        <v>67</v>
      </c>
      <c r="C18" s="28">
        <v>4217687</v>
      </c>
      <c r="D18" s="29" t="s">
        <v>20</v>
      </c>
      <c r="E18" s="30" t="s">
        <v>68</v>
      </c>
      <c r="F18" s="30" t="s">
        <v>46</v>
      </c>
      <c r="G18" s="30" t="s">
        <v>23</v>
      </c>
      <c r="H18" s="31" t="s">
        <v>69</v>
      </c>
      <c r="I18" s="27">
        <v>3.3</v>
      </c>
      <c r="J18" s="27">
        <v>10</v>
      </c>
      <c r="K18" s="27">
        <v>10</v>
      </c>
      <c r="L18" s="27">
        <v>30</v>
      </c>
      <c r="M18" s="27">
        <v>15</v>
      </c>
      <c r="N18" s="27">
        <v>0</v>
      </c>
      <c r="O18" s="29">
        <v>24.5</v>
      </c>
      <c r="P18" s="29">
        <f t="shared" si="0"/>
        <v>89.5</v>
      </c>
      <c r="Q18" s="25"/>
      <c r="R18" s="25"/>
      <c r="S18" s="25"/>
      <c r="T18" s="25"/>
    </row>
    <row r="19" spans="1:20" x14ac:dyDescent="0.3">
      <c r="A19" s="26">
        <f t="shared" si="1"/>
        <v>14</v>
      </c>
      <c r="B19" s="27" t="s">
        <v>70</v>
      </c>
      <c r="C19" s="28">
        <v>4575308</v>
      </c>
      <c r="D19" s="27" t="s">
        <v>37</v>
      </c>
      <c r="E19" s="30" t="s">
        <v>71</v>
      </c>
      <c r="F19" s="30" t="s">
        <v>22</v>
      </c>
      <c r="G19" s="30" t="s">
        <v>23</v>
      </c>
      <c r="H19" s="31" t="s">
        <v>42</v>
      </c>
      <c r="I19" s="27" t="s">
        <v>72</v>
      </c>
      <c r="J19" s="27">
        <v>15</v>
      </c>
      <c r="K19" s="27">
        <v>15</v>
      </c>
      <c r="L19" s="27">
        <v>30</v>
      </c>
      <c r="M19" s="27">
        <v>5</v>
      </c>
      <c r="N19" s="27">
        <v>0</v>
      </c>
      <c r="O19" s="29">
        <v>24</v>
      </c>
      <c r="P19" s="29">
        <f t="shared" si="0"/>
        <v>89</v>
      </c>
      <c r="Q19" s="25"/>
      <c r="R19" s="25"/>
      <c r="S19" s="25"/>
      <c r="T19" s="25"/>
    </row>
    <row r="20" spans="1:20" x14ac:dyDescent="0.3">
      <c r="A20" s="26">
        <f t="shared" si="1"/>
        <v>15</v>
      </c>
      <c r="B20" s="27" t="s">
        <v>73</v>
      </c>
      <c r="C20" s="28">
        <v>4092420</v>
      </c>
      <c r="D20" s="29" t="s">
        <v>74</v>
      </c>
      <c r="E20" s="30" t="s">
        <v>75</v>
      </c>
      <c r="F20" s="30" t="s">
        <v>22</v>
      </c>
      <c r="G20" s="30" t="s">
        <v>76</v>
      </c>
      <c r="H20" s="31" t="s">
        <v>77</v>
      </c>
      <c r="I20" s="27">
        <v>4.78</v>
      </c>
      <c r="J20" s="27">
        <v>10</v>
      </c>
      <c r="K20" s="27">
        <v>20</v>
      </c>
      <c r="L20" s="27">
        <v>20</v>
      </c>
      <c r="M20" s="27">
        <v>15</v>
      </c>
      <c r="N20" s="27">
        <v>0</v>
      </c>
      <c r="O20" s="29">
        <v>23.25</v>
      </c>
      <c r="P20" s="29">
        <f t="shared" si="0"/>
        <v>88.25</v>
      </c>
      <c r="Q20" s="25"/>
      <c r="R20" s="25"/>
      <c r="S20" s="25"/>
      <c r="T20" s="25"/>
    </row>
    <row r="21" spans="1:20" x14ac:dyDescent="0.3">
      <c r="A21" s="26">
        <f t="shared" si="1"/>
        <v>16</v>
      </c>
      <c r="B21" s="27" t="s">
        <v>78</v>
      </c>
      <c r="C21" s="28">
        <v>4468529</v>
      </c>
      <c r="D21" s="29" t="s">
        <v>20</v>
      </c>
      <c r="E21" s="30" t="s">
        <v>28</v>
      </c>
      <c r="F21" s="30" t="s">
        <v>22</v>
      </c>
      <c r="G21" s="30" t="s">
        <v>23</v>
      </c>
      <c r="H21" s="31" t="s">
        <v>42</v>
      </c>
      <c r="I21" s="27">
        <v>3.8</v>
      </c>
      <c r="J21" s="27">
        <v>10</v>
      </c>
      <c r="K21" s="27">
        <v>15</v>
      </c>
      <c r="L21" s="27">
        <v>30</v>
      </c>
      <c r="M21" s="27">
        <v>5</v>
      </c>
      <c r="N21" s="27">
        <v>0</v>
      </c>
      <c r="O21" s="29">
        <v>27.5</v>
      </c>
      <c r="P21" s="29">
        <f t="shared" si="0"/>
        <v>87.5</v>
      </c>
      <c r="Q21" s="33"/>
      <c r="R21" s="25"/>
      <c r="S21" s="25"/>
      <c r="T21" s="25"/>
    </row>
    <row r="22" spans="1:20" x14ac:dyDescent="0.3">
      <c r="A22" s="34">
        <f t="shared" si="1"/>
        <v>17</v>
      </c>
      <c r="B22" s="35" t="s">
        <v>79</v>
      </c>
      <c r="C22" s="36">
        <v>4922223</v>
      </c>
      <c r="D22" s="37" t="s">
        <v>20</v>
      </c>
      <c r="E22" s="38" t="s">
        <v>80</v>
      </c>
      <c r="F22" s="38" t="s">
        <v>46</v>
      </c>
      <c r="G22" s="38" t="s">
        <v>23</v>
      </c>
      <c r="H22" s="39" t="s">
        <v>81</v>
      </c>
      <c r="I22" s="35" t="s">
        <v>82</v>
      </c>
      <c r="J22" s="35">
        <v>10</v>
      </c>
      <c r="K22" s="40">
        <v>15</v>
      </c>
      <c r="L22" s="35">
        <v>30</v>
      </c>
      <c r="M22" s="35">
        <v>5</v>
      </c>
      <c r="N22" s="35">
        <v>0</v>
      </c>
      <c r="O22" s="37">
        <v>23.5</v>
      </c>
      <c r="P22" s="37">
        <f t="shared" si="0"/>
        <v>83.5</v>
      </c>
      <c r="Q22" s="25"/>
      <c r="R22" s="25"/>
      <c r="S22" s="25"/>
      <c r="T22" s="25"/>
    </row>
    <row r="23" spans="1:20" x14ac:dyDescent="0.3">
      <c r="A23" s="34">
        <f t="shared" si="1"/>
        <v>18</v>
      </c>
      <c r="B23" s="35" t="s">
        <v>83</v>
      </c>
      <c r="C23" s="36">
        <v>4989486</v>
      </c>
      <c r="D23" s="37" t="s">
        <v>37</v>
      </c>
      <c r="E23" s="38" t="s">
        <v>28</v>
      </c>
      <c r="F23" s="38" t="s">
        <v>22</v>
      </c>
      <c r="G23" s="38" t="s">
        <v>23</v>
      </c>
      <c r="H23" s="39" t="s">
        <v>50</v>
      </c>
      <c r="I23" s="35" t="s">
        <v>84</v>
      </c>
      <c r="J23" s="35">
        <v>10</v>
      </c>
      <c r="K23" s="35">
        <v>15</v>
      </c>
      <c r="L23" s="35">
        <v>30</v>
      </c>
      <c r="M23" s="35">
        <v>5</v>
      </c>
      <c r="N23" s="35">
        <v>0</v>
      </c>
      <c r="O23" s="37">
        <v>22</v>
      </c>
      <c r="P23" s="37">
        <f t="shared" si="0"/>
        <v>82</v>
      </c>
      <c r="Q23" s="33"/>
      <c r="R23" s="25"/>
      <c r="S23" s="25"/>
      <c r="T23" s="25"/>
    </row>
    <row r="24" spans="1:20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x14ac:dyDescent="0.3">
      <c r="A25" s="41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x14ac:dyDescent="0.3">
      <c r="A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3">
      <c r="A27" s="41" t="s">
        <v>85</v>
      </c>
      <c r="C27" s="25" t="s">
        <v>86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3">
      <c r="A28" s="25"/>
      <c r="C28" s="25" t="s">
        <v>87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x14ac:dyDescent="0.3">
      <c r="A29" s="25"/>
      <c r="C29" s="25" t="s">
        <v>88</v>
      </c>
      <c r="F29" s="42" t="s">
        <v>89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x14ac:dyDescent="0.3">
      <c r="A30" s="25"/>
      <c r="C30" s="25" t="s">
        <v>90</v>
      </c>
      <c r="F30" s="25" t="s">
        <v>91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x14ac:dyDescent="0.3">
      <c r="A31" s="25"/>
      <c r="C31" s="25" t="s">
        <v>92</v>
      </c>
      <c r="D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</sheetData>
  <sheetProtection algorithmName="SHA-512" hashValue="AY1goZmwXTh4PkVPYkjRAswdZiz0sXV4SrpFSu0zd2763oPSTiy+4sdDbjBPKV6MhvMr7LusW1iAApbhRUQB4Q==" saltValue="DOAujnOXEEsZIVGCAHi0aA==" spinCount="100000" sheet="1" objects="1" scenarios="1"/>
  <mergeCells count="2">
    <mergeCell ref="A1:P1"/>
    <mergeCell ref="A2:P3"/>
  </mergeCells>
  <pageMargins left="0.7" right="0.7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CPY KANSAS</vt:lpstr>
      <vt:lpstr>'CPY KANSAS'!Área_de_impresión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2021-06-29T18:25:36Z</dcterms:created>
  <dcterms:modified xsi:type="dcterms:W3CDTF">2021-06-29T18:26:21Z</dcterms:modified>
</cp:coreProperties>
</file>