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4A9THKhySAz6WT6RQMhH0hLL0vaUfxDlL1TOi7o9PNOKBKltQ/F/NhDGHzvH7edoBVnTkakRj309Ty55WtkvAw==" workbookSaltValue="vq/ne6UpH6V5mbJhPUW9Xg==" workbookSpinCount="100000" lockStructure="1"/>
  <bookViews>
    <workbookView xWindow="0" yWindow="0" windowWidth="23040" windowHeight="9192"/>
  </bookViews>
  <sheets>
    <sheet name="5ta Intercambio de Gr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T9" i="1" s="1"/>
  <c r="K9" i="1"/>
  <c r="N8" i="1"/>
  <c r="T8" i="1" s="1"/>
  <c r="K8" i="1"/>
  <c r="N7" i="1"/>
  <c r="T7" i="1" s="1"/>
  <c r="K7" i="1"/>
</calcChain>
</file>

<file path=xl/sharedStrings.xml><?xml version="1.0" encoding="utf-8"?>
<sst xmlns="http://schemas.openxmlformats.org/spreadsheetml/2006/main" count="50" uniqueCount="45">
  <si>
    <t>PROGRAMA NACIONAL DE BECAS DE POSTGRADO EN EL EXTERIOR DON CARLOS ANTONIO LÓPEZ</t>
  </si>
  <si>
    <t>Lista de Seleccionados</t>
  </si>
  <si>
    <t>Quinta Convocatoria Autogestionada - Intercambio Estudiantil Internacional a Nivel de Grado</t>
  </si>
  <si>
    <t>N°</t>
  </si>
  <si>
    <t>Código de Postulación</t>
  </si>
  <si>
    <t>C.I.</t>
  </si>
  <si>
    <t>Nombre y Apellido</t>
  </si>
  <si>
    <t>Universidad Local</t>
  </si>
  <si>
    <t>Carrera</t>
  </si>
  <si>
    <t>Universidad de Destino</t>
  </si>
  <si>
    <t>País de Destino</t>
  </si>
  <si>
    <t>Ranking Seleccionado</t>
  </si>
  <si>
    <t>Posición en el Ranking</t>
  </si>
  <si>
    <t>Puntos Rankings generales</t>
  </si>
  <si>
    <t xml:space="preserve">Área by Broad Subject </t>
  </si>
  <si>
    <t>Ranking by Broad Subject QS</t>
  </si>
  <si>
    <t>Puntos Ranking Broad Subject</t>
  </si>
  <si>
    <t>Puntos Evaluación Socioeconómica</t>
  </si>
  <si>
    <t>Puntos Estudios Secundarios</t>
  </si>
  <si>
    <t>Puntos Idioma del Programa de Estudio</t>
  </si>
  <si>
    <t>Puntos Idioma del país de destino</t>
  </si>
  <si>
    <t>Puntos Carnet Indígena</t>
  </si>
  <si>
    <t>Total Puntos</t>
  </si>
  <si>
    <t>BCMG08-253</t>
  </si>
  <si>
    <t>5.864.450</t>
  </si>
  <si>
    <t>Mariela Isabel Paredes Alonso</t>
  </si>
  <si>
    <t>Universidad Nacional de Asunción</t>
  </si>
  <si>
    <t>Bioquímica</t>
  </si>
  <si>
    <t>Universidad de Barcelona</t>
  </si>
  <si>
    <t>España</t>
  </si>
  <si>
    <t>ARWU</t>
  </si>
  <si>
    <t>Ciencias naturales</t>
  </si>
  <si>
    <t>BCMG10-229</t>
  </si>
  <si>
    <t>6.933.786</t>
  </si>
  <si>
    <t>Bella Abigail Sanabria Alonso</t>
  </si>
  <si>
    <t>Física</t>
  </si>
  <si>
    <t>QS</t>
  </si>
  <si>
    <t>Ciencias Naturales</t>
  </si>
  <si>
    <t>BCMG10-185</t>
  </si>
  <si>
    <t>4.596.897</t>
  </si>
  <si>
    <t>Mónica Jazmin Cristaldo Jimenez</t>
  </si>
  <si>
    <t>Arquitectura</t>
  </si>
  <si>
    <t>Sapienza University of Rome</t>
  </si>
  <si>
    <t>Italia</t>
  </si>
  <si>
    <t>Arte y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</si>
</sst>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816746</xdr:colOff>
      <xdr:row>0</xdr:row>
      <xdr:rowOff>226891</xdr:rowOff>
    </xdr:from>
    <xdr:to>
      <xdr:col>11</xdr:col>
      <xdr:colOff>585350</xdr:colOff>
      <xdr:row>0</xdr:row>
      <xdr:rowOff>1138246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691766" y="226891"/>
          <a:ext cx="5803644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9"/>
  <sheetViews>
    <sheetView showGridLines="0" tabSelected="1" zoomScale="71" zoomScaleNormal="71" workbookViewId="0">
      <selection activeCell="T26" sqref="T26"/>
    </sheetView>
  </sheetViews>
  <sheetFormatPr baseColWidth="10" defaultColWidth="11.44140625" defaultRowHeight="13.8" x14ac:dyDescent="0.3"/>
  <cols>
    <col min="1" max="1" width="3.6640625" style="1" customWidth="1"/>
    <col min="2" max="3" width="14" style="2" customWidth="1"/>
    <col min="4" max="4" width="31.6640625" style="2" bestFit="1" customWidth="1"/>
    <col min="5" max="5" width="22.33203125" style="2" customWidth="1"/>
    <col min="6" max="6" width="18" style="2" customWidth="1"/>
    <col min="7" max="7" width="20.6640625" style="3" customWidth="1"/>
    <col min="8" max="8" width="14" style="2" customWidth="1"/>
    <col min="9" max="9" width="12.44140625" style="2" customWidth="1"/>
    <col min="10" max="11" width="11.44140625" style="2"/>
    <col min="12" max="12" width="16.44140625" style="2" customWidth="1"/>
    <col min="13" max="13" width="11.44140625" style="2"/>
    <col min="14" max="14" width="13.5546875" style="2" customWidth="1"/>
    <col min="15" max="15" width="14.5546875" style="2" customWidth="1"/>
    <col min="16" max="16" width="13.33203125" style="2" customWidth="1"/>
    <col min="17" max="17" width="12" style="2" customWidth="1"/>
    <col min="18" max="18" width="12.109375" style="2" customWidth="1"/>
    <col min="19" max="20" width="10.6640625" style="2" customWidth="1"/>
    <col min="21" max="16384" width="11.44140625" style="2"/>
  </cols>
  <sheetData>
    <row r="1" spans="1:20" ht="94.5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24.75" customHeight="1" x14ac:dyDescent="0.3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15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24.75" customHeight="1" x14ac:dyDescent="0.3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</row>
    <row r="5" spans="1:20" ht="24.75" customHeight="1" x14ac:dyDescent="0.3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</row>
    <row r="6" spans="1:20" ht="42" customHeight="1" x14ac:dyDescent="0.3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16</v>
      </c>
      <c r="O6" s="7" t="s">
        <v>17</v>
      </c>
      <c r="P6" s="7" t="s">
        <v>18</v>
      </c>
      <c r="Q6" s="7" t="s">
        <v>19</v>
      </c>
      <c r="R6" s="7" t="s">
        <v>20</v>
      </c>
      <c r="S6" s="7" t="s">
        <v>21</v>
      </c>
      <c r="T6" s="7" t="s">
        <v>22</v>
      </c>
    </row>
    <row r="7" spans="1:20" s="15" customFormat="1" ht="38.25" customHeight="1" x14ac:dyDescent="0.3">
      <c r="A7" s="8">
        <v>1</v>
      </c>
      <c r="B7" s="9" t="s">
        <v>23</v>
      </c>
      <c r="C7" s="10" t="s">
        <v>24</v>
      </c>
      <c r="D7" s="10" t="s">
        <v>25</v>
      </c>
      <c r="E7" s="11" t="s">
        <v>26</v>
      </c>
      <c r="F7" s="11" t="s">
        <v>27</v>
      </c>
      <c r="G7" s="11" t="s">
        <v>28</v>
      </c>
      <c r="H7" s="9" t="s">
        <v>29</v>
      </c>
      <c r="I7" s="9" t="s">
        <v>30</v>
      </c>
      <c r="J7" s="9">
        <v>151</v>
      </c>
      <c r="K7" s="12">
        <f>300-J7+1</f>
        <v>150</v>
      </c>
      <c r="L7" s="11" t="s">
        <v>31</v>
      </c>
      <c r="M7" s="9">
        <v>81</v>
      </c>
      <c r="N7" s="13">
        <f>100-M7+1</f>
        <v>20</v>
      </c>
      <c r="O7" s="13">
        <v>80</v>
      </c>
      <c r="P7" s="13">
        <v>40</v>
      </c>
      <c r="Q7" s="13">
        <v>0</v>
      </c>
      <c r="R7" s="13">
        <v>0</v>
      </c>
      <c r="S7" s="13">
        <v>0</v>
      </c>
      <c r="T7" s="14">
        <f>+S7+R7+Q7+P7+O7+N7+K7</f>
        <v>290</v>
      </c>
    </row>
    <row r="8" spans="1:20" s="15" customFormat="1" ht="38.25" customHeight="1" x14ac:dyDescent="0.3">
      <c r="A8" s="8">
        <v>2</v>
      </c>
      <c r="B8" s="9" t="s">
        <v>32</v>
      </c>
      <c r="C8" s="10" t="s">
        <v>33</v>
      </c>
      <c r="D8" s="10" t="s">
        <v>34</v>
      </c>
      <c r="E8" s="11" t="s">
        <v>26</v>
      </c>
      <c r="F8" s="11" t="s">
        <v>35</v>
      </c>
      <c r="G8" s="11" t="s">
        <v>28</v>
      </c>
      <c r="H8" s="9" t="s">
        <v>29</v>
      </c>
      <c r="I8" s="9" t="s">
        <v>36</v>
      </c>
      <c r="J8" s="9">
        <v>183</v>
      </c>
      <c r="K8" s="12">
        <f>300-J8+1</f>
        <v>118</v>
      </c>
      <c r="L8" s="11" t="s">
        <v>37</v>
      </c>
      <c r="M8" s="9">
        <v>81</v>
      </c>
      <c r="N8" s="13">
        <f>100-M8+1</f>
        <v>20</v>
      </c>
      <c r="O8" s="13">
        <v>80</v>
      </c>
      <c r="P8" s="13">
        <v>20</v>
      </c>
      <c r="Q8" s="13">
        <v>0</v>
      </c>
      <c r="R8" s="13">
        <v>0</v>
      </c>
      <c r="S8" s="13">
        <v>0</v>
      </c>
      <c r="T8" s="14">
        <f t="shared" ref="T8:T9" si="0">+S8+R8+Q8+P8+O8+N8+K8</f>
        <v>238</v>
      </c>
    </row>
    <row r="9" spans="1:20" s="15" customFormat="1" ht="38.25" customHeight="1" x14ac:dyDescent="0.3">
      <c r="A9" s="8">
        <v>3</v>
      </c>
      <c r="B9" s="9" t="s">
        <v>38</v>
      </c>
      <c r="C9" s="10" t="s">
        <v>39</v>
      </c>
      <c r="D9" s="10" t="s">
        <v>40</v>
      </c>
      <c r="E9" s="11" t="s">
        <v>26</v>
      </c>
      <c r="F9" s="11" t="s">
        <v>41</v>
      </c>
      <c r="G9" s="11" t="s">
        <v>42</v>
      </c>
      <c r="H9" s="9" t="s">
        <v>43</v>
      </c>
      <c r="I9" s="9" t="s">
        <v>36</v>
      </c>
      <c r="J9" s="9">
        <v>171</v>
      </c>
      <c r="K9" s="12">
        <f>300-J9+1</f>
        <v>130</v>
      </c>
      <c r="L9" s="11" t="s">
        <v>44</v>
      </c>
      <c r="M9" s="9">
        <v>65</v>
      </c>
      <c r="N9" s="12">
        <f>100-M9+1</f>
        <v>36</v>
      </c>
      <c r="O9" s="12">
        <v>40</v>
      </c>
      <c r="P9" s="12">
        <v>20</v>
      </c>
      <c r="Q9" s="12">
        <v>0</v>
      </c>
      <c r="R9" s="12">
        <v>10</v>
      </c>
      <c r="S9" s="12">
        <v>0</v>
      </c>
      <c r="T9" s="14">
        <f t="shared" si="0"/>
        <v>236</v>
      </c>
    </row>
  </sheetData>
  <sheetProtection algorithmName="SHA-512" hashValue="qSn3eIx6W7qF6gWZvUFXJhZ0z8yn+cCo1t6Ukyjno8Xwp+ysmU8LrIfHfYaVM2vOkcNiBcJHfgFeKb15llvyEA==" saltValue="zv/YtXWuNx0bYsyKbR+hBQ==" spinCount="100000" sheet="1"/>
  <mergeCells count="5">
    <mergeCell ref="A2:T2"/>
    <mergeCell ref="A4:T4"/>
    <mergeCell ref="A5:T5"/>
    <mergeCell ref="A1:T1"/>
    <mergeCell ref="A3:T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5ta Intercambio de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2021-06-29T18:05:33Z</dcterms:created>
  <dcterms:modified xsi:type="dcterms:W3CDTF">2021-06-29T18:07:11Z</dcterms:modified>
</cp:coreProperties>
</file>