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workbookProtection workbookAlgorithmName="SHA-512" workbookHashValue="sQ+yw/92gyntejmoqL63+dIG0qXCsCaTvcOxkUH/b7YZwqV2wcgeSlcTQtTk9jYAo8Bv5hdJYHiId4VHODwVJg==" workbookSaltValue="JU2S5lrcPS5IwxJFS2vrBw==" workbookSpinCount="100000" lockStructure="1"/>
  <bookViews>
    <workbookView xWindow="0" yWindow="0" windowWidth="23040" windowHeight="9192"/>
  </bookViews>
  <sheets>
    <sheet name="Maestría Edu VF" sheetId="6" r:id="rId1"/>
  </sheets>
  <definedNames>
    <definedName name="_xlnm._FilterDatabase" localSheetId="0" hidden="1">'Maestría Edu VF'!$A$6:$R$42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6" l="1"/>
  <c r="R29" i="6" s="1"/>
  <c r="F38" i="6"/>
  <c r="R38" i="6" s="1"/>
  <c r="F22" i="6"/>
  <c r="R22" i="6" s="1"/>
  <c r="F33" i="6"/>
  <c r="R33" i="6" s="1"/>
  <c r="F42" i="6"/>
  <c r="R42" i="6" s="1"/>
  <c r="F41" i="6"/>
  <c r="R41" i="6" s="1"/>
  <c r="F40" i="6"/>
  <c r="R40" i="6" s="1"/>
  <c r="F37" i="6"/>
  <c r="R37" i="6" s="1"/>
  <c r="F39" i="6"/>
  <c r="R39" i="6" s="1"/>
  <c r="F36" i="6"/>
  <c r="R36" i="6" s="1"/>
  <c r="F35" i="6"/>
  <c r="R35" i="6" s="1"/>
  <c r="F34" i="6"/>
  <c r="R34" i="6" s="1"/>
  <c r="F32" i="6"/>
  <c r="R32" i="6" s="1"/>
  <c r="F31" i="6"/>
  <c r="R31" i="6" s="1"/>
  <c r="F30" i="6"/>
  <c r="R30" i="6" s="1"/>
  <c r="F28" i="6"/>
  <c r="R28" i="6" s="1"/>
  <c r="F27" i="6"/>
  <c r="R27" i="6" s="1"/>
  <c r="F26" i="6"/>
  <c r="R26" i="6" s="1"/>
  <c r="F25" i="6"/>
  <c r="R25" i="6" s="1"/>
  <c r="F24" i="6"/>
  <c r="R24" i="6" s="1"/>
  <c r="F23" i="6"/>
  <c r="R23" i="6" s="1"/>
  <c r="F20" i="6"/>
  <c r="R20" i="6" s="1"/>
  <c r="F19" i="6"/>
  <c r="R19" i="6" s="1"/>
  <c r="F21" i="6"/>
  <c r="R21" i="6" s="1"/>
  <c r="F18" i="6"/>
  <c r="R18" i="6" s="1"/>
  <c r="F17" i="6"/>
  <c r="R17" i="6" s="1"/>
  <c r="F16" i="6"/>
  <c r="R16" i="6" s="1"/>
  <c r="F15" i="6"/>
  <c r="R15" i="6" s="1"/>
  <c r="J14" i="6"/>
  <c r="F14" i="6"/>
  <c r="J13" i="6"/>
  <c r="F13" i="6"/>
  <c r="J12" i="6"/>
  <c r="F12" i="6"/>
  <c r="J11" i="6"/>
  <c r="F11" i="6"/>
  <c r="J10" i="6"/>
  <c r="F10" i="6"/>
  <c r="J9" i="6"/>
  <c r="F9" i="6"/>
  <c r="J8" i="6"/>
  <c r="F8" i="6"/>
  <c r="R9" i="6" l="1"/>
  <c r="R10" i="6"/>
  <c r="R11" i="6"/>
  <c r="R12" i="6"/>
  <c r="R13" i="6"/>
  <c r="R14" i="6"/>
  <c r="R8" i="6"/>
</calcChain>
</file>

<file path=xl/sharedStrings.xml><?xml version="1.0" encoding="utf-8"?>
<sst xmlns="http://schemas.openxmlformats.org/spreadsheetml/2006/main" count="198" uniqueCount="104">
  <si>
    <t>N°</t>
  </si>
  <si>
    <t>Código de Postulación</t>
  </si>
  <si>
    <t>Rankings generales 2021</t>
  </si>
  <si>
    <t>Posición Ranking</t>
  </si>
  <si>
    <t>Puntos Rankings generales</t>
  </si>
  <si>
    <t>Área by Broad Subject QS</t>
  </si>
  <si>
    <t>Programa de Estudios</t>
  </si>
  <si>
    <t>Posición by Broad Subject</t>
  </si>
  <si>
    <t>Puntos Ranking Broad Subject</t>
  </si>
  <si>
    <t>Puntos Evaluación Socioeconómica</t>
  </si>
  <si>
    <t>Puntos Estudios Secundarios</t>
  </si>
  <si>
    <t>Puntos Idioma del país de destino</t>
  </si>
  <si>
    <t>Total Puntos</t>
  </si>
  <si>
    <t xml:space="preserve">Universidad </t>
  </si>
  <si>
    <t>Ranking Utilizado</t>
  </si>
  <si>
    <t>QS</t>
  </si>
  <si>
    <t>Ciencias Sociales</t>
  </si>
  <si>
    <t>THE TIMES</t>
  </si>
  <si>
    <t>University of Sheffield</t>
  </si>
  <si>
    <t>ARWU</t>
  </si>
  <si>
    <t>University of Edinburgh</t>
  </si>
  <si>
    <t>Universidad Autónoma de Barcelona</t>
  </si>
  <si>
    <t>University of Barcelona</t>
  </si>
  <si>
    <t>BCAL12-20</t>
  </si>
  <si>
    <t>Máster de Educación Interdisciplinaria de las Artes</t>
  </si>
  <si>
    <t>BCAL12-319</t>
  </si>
  <si>
    <t>MSc Psychology and Education</t>
  </si>
  <si>
    <t>BCAL12-85</t>
  </si>
  <si>
    <t>MSc Inclusive Education</t>
  </si>
  <si>
    <t>BCAL12-26</t>
  </si>
  <si>
    <t>Maestría en Lingüistica Aplicada y TESOL</t>
  </si>
  <si>
    <t>Máster de Dirección y Gestión de Centros Educativos</t>
  </si>
  <si>
    <t>BCAL12-394</t>
  </si>
  <si>
    <t>Máster en Investigacion y Cambio Educativo</t>
  </si>
  <si>
    <t>BCAL12-86</t>
  </si>
  <si>
    <t>Universidad Complutense Madrid</t>
  </si>
  <si>
    <t>Máster Universitario en Investigación en Educación</t>
  </si>
  <si>
    <t>Universidad Autónoma de Madrid</t>
  </si>
  <si>
    <t>Máster Universitario en Innovación de Didácticas Específicas</t>
  </si>
  <si>
    <t>BCAL12-91</t>
  </si>
  <si>
    <t>BCAL12-16</t>
  </si>
  <si>
    <t>BCAL12-314</t>
  </si>
  <si>
    <t>Master de Actividad Física y Educación</t>
  </si>
  <si>
    <t>BCAL12-82</t>
  </si>
  <si>
    <t>BCAL12-359</t>
  </si>
  <si>
    <t>Universidad de Warwick</t>
  </si>
  <si>
    <t xml:space="preserve">Educación Global y Desarrollo Internacional </t>
  </si>
  <si>
    <t>BCAL12-111</t>
  </si>
  <si>
    <t>Maestría en enseñanza de inglés para hablantes de otros idiomas</t>
  </si>
  <si>
    <t>BCAL12-89</t>
  </si>
  <si>
    <t xml:space="preserve"> Universidad Autónoma de Madrid </t>
  </si>
  <si>
    <t>Master Universitario en Innovación de Didácticas Específicas.</t>
  </si>
  <si>
    <t>BCAL12-286</t>
  </si>
  <si>
    <t xml:space="preserve">Universidad de Manchester </t>
  </si>
  <si>
    <t>Maestria Educación internacional</t>
  </si>
  <si>
    <t>BCAL12-31</t>
  </si>
  <si>
    <t>Maestria Innovación en Educación</t>
  </si>
  <si>
    <t>BCAL12-110</t>
  </si>
  <si>
    <t xml:space="preserve">Universidad de Leeds </t>
  </si>
  <si>
    <t xml:space="preserve">Maestria Educación </t>
  </si>
  <si>
    <t>BCAL12-182</t>
  </si>
  <si>
    <t>Maestría en Alfabetizaciones Digitales, Cultura y Educación</t>
  </si>
  <si>
    <t>BCAL12-398</t>
  </si>
  <si>
    <t>BCAL12-3</t>
  </si>
  <si>
    <t>Universidad de Oxford </t>
  </si>
  <si>
    <t>Maestría en Educación (Cambios digitales y sociales)</t>
  </si>
  <si>
    <t>BCAL12-6</t>
  </si>
  <si>
    <t xml:space="preserve"> Máster en Intervenciones Sociales y Educativas</t>
  </si>
  <si>
    <t>BCAL12-155</t>
  </si>
  <si>
    <t>BCAL12-366</t>
  </si>
  <si>
    <t>Máster de Psicopedagogía</t>
  </si>
  <si>
    <t>BCAL12-100</t>
  </si>
  <si>
    <t xml:space="preserve"> University of Barcelona</t>
  </si>
  <si>
    <t>Máster en Investigación y Cambio Educativo</t>
  </si>
  <si>
    <t>BCAL12-329</t>
  </si>
  <si>
    <t xml:space="preserve">University of Barcelona
</t>
  </si>
  <si>
    <t>BCAL12-371</t>
  </si>
  <si>
    <t>BCAL12-54</t>
  </si>
  <si>
    <t>Master de Dirección y Gestión de centros educativos</t>
  </si>
  <si>
    <t>BCAL12-380</t>
  </si>
  <si>
    <t>BCAL12-25</t>
  </si>
  <si>
    <t>Máster oficial en Investigación en Educación</t>
  </si>
  <si>
    <t>BCAL12-373</t>
  </si>
  <si>
    <t>BCAL12-40</t>
  </si>
  <si>
    <t>Máster Interuniversitario en Psicología de la Educación</t>
  </si>
  <si>
    <t>BCAL12-349</t>
  </si>
  <si>
    <t>Máster Universitario en Innovación en Didácticas Específicas</t>
  </si>
  <si>
    <t>BCAL12-148</t>
  </si>
  <si>
    <t>Máster de Psicología de la Educación - MIPE</t>
  </si>
  <si>
    <t>BCAL12-65</t>
  </si>
  <si>
    <t>Master Universitario en Literatura Española</t>
  </si>
  <si>
    <t>BCAL12-311</t>
  </si>
  <si>
    <t>Máster Universitario en Calidad y Mejora de la Educación</t>
  </si>
  <si>
    <t>University of Reading</t>
  </si>
  <si>
    <t xml:space="preserve">Mestría en Enseñanza de Ingles </t>
  </si>
  <si>
    <t>BCAL12-18</t>
  </si>
  <si>
    <t>PROGRAMA NACIONAL DE BECAS DE POSTGRADO EN EL EXTERIOR DON CARLOS ANTONIO LÓPEZ</t>
  </si>
  <si>
    <t>Lista de preseleccionados a entrevistas</t>
  </si>
  <si>
    <t>Puntos Nivel Universitario de los padres</t>
  </si>
  <si>
    <t>Puntos Experiencia en el area laboral</t>
  </si>
  <si>
    <t>Puntos Carnet Indígena</t>
  </si>
  <si>
    <t>Duodécima Convocatoria Autogestionada - Maestría en Educación</t>
  </si>
  <si>
    <t>Máster de Educación en Valores y Ciudadanía</t>
  </si>
  <si>
    <t>Puntos Idioma del programa de estudio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</si>
</sst>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0" fillId="0" borderId="0" xfId="0" applyFont="1" applyBorder="1"/>
    <xf numFmtId="0" fontId="7" fillId="0" borderId="7" xfId="0" applyFont="1" applyBorder="1"/>
    <xf numFmtId="0" fontId="4" fillId="0" borderId="0" xfId="0" applyFont="1" applyBorder="1"/>
    <xf numFmtId="0" fontId="0" fillId="0" borderId="0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3" borderId="0" xfId="0" applyFont="1" applyFill="1" applyBorder="1"/>
    <xf numFmtId="0" fontId="1" fillId="6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6" fillId="4" borderId="4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1" fillId="0" borderId="6" xfId="0" applyFont="1" applyBorder="1"/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428623</xdr:colOff>
      <xdr:row>0</xdr:row>
      <xdr:rowOff>93664</xdr:rowOff>
    </xdr:from>
    <xdr:to>
      <xdr:col>10</xdr:col>
      <xdr:colOff>486011</xdr:colOff>
      <xdr:row>0</xdr:row>
      <xdr:rowOff>779464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99061" y="93664"/>
          <a:ext cx="4351575" cy="685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DQ43"/>
  <sheetViews>
    <sheetView showGridLines="0" tabSelected="1" zoomScale="96" zoomScaleNormal="96" workbookViewId="0">
      <selection activeCell="BR12" sqref="BR12"/>
    </sheetView>
  </sheetViews>
  <sheetFormatPr baseColWidth="10" defaultColWidth="11.44140625" defaultRowHeight="14.4" x14ac:dyDescent="0.3"/>
  <cols>
    <col min="1" max="1" width="5" style="2" customWidth="1"/>
    <col min="2" max="2" width="11.44140625" style="1" customWidth="1"/>
    <col min="3" max="3" width="25.6640625" style="1" customWidth="1"/>
    <col min="4" max="4" width="9.33203125" style="1" customWidth="1"/>
    <col min="5" max="6" width="9" style="1" customWidth="1"/>
    <col min="7" max="7" width="15" style="1" customWidth="1"/>
    <col min="8" max="8" width="27.6640625" style="1" customWidth="1"/>
    <col min="9" max="9" width="11.44140625" style="1"/>
    <col min="10" max="10" width="8.44140625" style="1" customWidth="1"/>
    <col min="11" max="11" width="13.109375" style="1" customWidth="1"/>
    <col min="12" max="12" width="10.6640625" style="1" customWidth="1"/>
    <col min="13" max="13" width="9.44140625" style="1" customWidth="1"/>
    <col min="14" max="14" width="9.6640625" style="1" customWidth="1"/>
    <col min="15" max="15" width="11.5546875" style="1" customWidth="1"/>
    <col min="16" max="16" width="9.6640625" style="1" customWidth="1"/>
    <col min="17" max="17" width="8.5546875" style="1" customWidth="1"/>
    <col min="18" max="18" width="9.6640625" style="1" customWidth="1"/>
    <col min="19" max="16384" width="11.44140625" style="1"/>
  </cols>
  <sheetData>
    <row r="1" spans="1:121" ht="68.400000000000006" customHeight="1" x14ac:dyDescent="0.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21" ht="24.75" customHeight="1" x14ac:dyDescent="0.3">
      <c r="A2" s="23" t="s">
        <v>96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21" ht="14.25" customHeight="1" x14ac:dyDescent="0.3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</row>
    <row r="4" spans="1:121" ht="24.75" customHeight="1" x14ac:dyDescent="0.3">
      <c r="A4" s="19" t="s">
        <v>97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21" ht="24.75" customHeight="1" x14ac:dyDescent="0.3">
      <c r="A5" s="19" t="s">
        <v>101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21" s="29" customFormat="1" ht="33.75" customHeight="1" x14ac:dyDescent="0.25">
      <c r="A6" s="18" t="s">
        <v>0</v>
      </c>
      <c r="B6" s="18" t="s">
        <v>1</v>
      </c>
      <c r="C6" s="18" t="s">
        <v>2</v>
      </c>
      <c r="D6" s="18"/>
      <c r="E6" s="18" t="s">
        <v>3</v>
      </c>
      <c r="F6" s="18" t="s">
        <v>4</v>
      </c>
      <c r="G6" s="27" t="s">
        <v>5</v>
      </c>
      <c r="H6" s="27" t="s">
        <v>6</v>
      </c>
      <c r="I6" s="17" t="s">
        <v>7</v>
      </c>
      <c r="J6" s="18" t="s">
        <v>8</v>
      </c>
      <c r="K6" s="18" t="s">
        <v>9</v>
      </c>
      <c r="L6" s="18" t="s">
        <v>10</v>
      </c>
      <c r="M6" s="18" t="s">
        <v>103</v>
      </c>
      <c r="N6" s="18" t="s">
        <v>11</v>
      </c>
      <c r="O6" s="27" t="s">
        <v>98</v>
      </c>
      <c r="P6" s="27" t="s">
        <v>99</v>
      </c>
      <c r="Q6" s="18" t="s">
        <v>100</v>
      </c>
      <c r="R6" s="18" t="s">
        <v>12</v>
      </c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</row>
    <row r="7" spans="1:121" s="28" customFormat="1" ht="33.75" customHeight="1" x14ac:dyDescent="0.25">
      <c r="A7" s="18"/>
      <c r="B7" s="18"/>
      <c r="C7" s="30" t="s">
        <v>13</v>
      </c>
      <c r="D7" s="17" t="s">
        <v>14</v>
      </c>
      <c r="E7" s="18"/>
      <c r="F7" s="18"/>
      <c r="G7" s="31"/>
      <c r="H7" s="31"/>
      <c r="I7" s="30" t="s">
        <v>15</v>
      </c>
      <c r="J7" s="18"/>
      <c r="K7" s="18"/>
      <c r="L7" s="18"/>
      <c r="M7" s="18"/>
      <c r="N7" s="18"/>
      <c r="O7" s="31"/>
      <c r="P7" s="31"/>
      <c r="Q7" s="18"/>
      <c r="R7" s="18"/>
    </row>
    <row r="8" spans="1:121" s="3" customFormat="1" ht="39" customHeight="1" x14ac:dyDescent="0.25">
      <c r="A8" s="7">
        <v>1</v>
      </c>
      <c r="B8" s="5" t="s">
        <v>63</v>
      </c>
      <c r="C8" s="6" t="s">
        <v>64</v>
      </c>
      <c r="D8" s="5" t="s">
        <v>15</v>
      </c>
      <c r="E8" s="5">
        <v>5</v>
      </c>
      <c r="F8" s="13">
        <f t="shared" ref="F8" si="0">300-E8+1</f>
        <v>296</v>
      </c>
      <c r="G8" s="8" t="s">
        <v>16</v>
      </c>
      <c r="H8" s="8" t="s">
        <v>65</v>
      </c>
      <c r="I8" s="5">
        <v>3</v>
      </c>
      <c r="J8" s="13">
        <f t="shared" ref="J8" si="1">100-I8+1</f>
        <v>98</v>
      </c>
      <c r="K8" s="13">
        <v>40</v>
      </c>
      <c r="L8" s="13">
        <v>0</v>
      </c>
      <c r="M8" s="13">
        <v>10</v>
      </c>
      <c r="N8" s="13">
        <v>10</v>
      </c>
      <c r="O8" s="13">
        <v>10</v>
      </c>
      <c r="P8" s="13">
        <v>10</v>
      </c>
      <c r="Q8" s="13">
        <v>0</v>
      </c>
      <c r="R8" s="14">
        <f t="shared" ref="R8:R42" si="2">+F8+J8++K8+L8+M8+N8+O8+P8+Q8</f>
        <v>474</v>
      </c>
    </row>
    <row r="9" spans="1:121" ht="39" customHeight="1" x14ac:dyDescent="0.3">
      <c r="A9" s="7">
        <v>2</v>
      </c>
      <c r="B9" s="5" t="s">
        <v>27</v>
      </c>
      <c r="C9" s="8" t="s">
        <v>20</v>
      </c>
      <c r="D9" s="5" t="s">
        <v>15</v>
      </c>
      <c r="E9" s="5">
        <v>20</v>
      </c>
      <c r="F9" s="13">
        <f>300-E9+1</f>
        <v>281</v>
      </c>
      <c r="G9" s="8" t="s">
        <v>16</v>
      </c>
      <c r="H9" s="8" t="s">
        <v>28</v>
      </c>
      <c r="I9" s="5">
        <v>59</v>
      </c>
      <c r="J9" s="13">
        <f>100-I9+1</f>
        <v>42</v>
      </c>
      <c r="K9" s="13">
        <v>40</v>
      </c>
      <c r="L9" s="13">
        <v>40</v>
      </c>
      <c r="M9" s="13">
        <v>10</v>
      </c>
      <c r="N9" s="13">
        <v>10</v>
      </c>
      <c r="O9" s="13">
        <v>10</v>
      </c>
      <c r="P9" s="13">
        <v>10</v>
      </c>
      <c r="Q9" s="13">
        <v>0</v>
      </c>
      <c r="R9" s="14">
        <f t="shared" si="2"/>
        <v>443</v>
      </c>
    </row>
    <row r="10" spans="1:121" s="3" customFormat="1" ht="39" customHeight="1" x14ac:dyDescent="0.25">
      <c r="A10" s="7">
        <v>3</v>
      </c>
      <c r="B10" s="5" t="s">
        <v>47</v>
      </c>
      <c r="C10" s="8" t="s">
        <v>20</v>
      </c>
      <c r="D10" s="5" t="s">
        <v>15</v>
      </c>
      <c r="E10" s="5">
        <v>20</v>
      </c>
      <c r="F10" s="13">
        <f t="shared" ref="F10:F15" si="3">300-E10+1</f>
        <v>281</v>
      </c>
      <c r="G10" s="8" t="s">
        <v>16</v>
      </c>
      <c r="H10" s="8" t="s">
        <v>48</v>
      </c>
      <c r="I10" s="5">
        <v>59</v>
      </c>
      <c r="J10" s="13">
        <f t="shared" ref="J10" si="4">100-I10+1</f>
        <v>42</v>
      </c>
      <c r="K10" s="13">
        <v>40</v>
      </c>
      <c r="L10" s="13">
        <v>40</v>
      </c>
      <c r="M10" s="13">
        <v>10</v>
      </c>
      <c r="N10" s="13">
        <v>10</v>
      </c>
      <c r="O10" s="13">
        <v>10</v>
      </c>
      <c r="P10" s="13">
        <v>10</v>
      </c>
      <c r="Q10" s="13">
        <v>0</v>
      </c>
      <c r="R10" s="14">
        <f t="shared" si="2"/>
        <v>443</v>
      </c>
    </row>
    <row r="11" spans="1:121" s="3" customFormat="1" ht="39" customHeight="1" x14ac:dyDescent="0.25">
      <c r="A11" s="7">
        <v>4</v>
      </c>
      <c r="B11" s="5" t="s">
        <v>44</v>
      </c>
      <c r="C11" s="8" t="s">
        <v>45</v>
      </c>
      <c r="D11" s="5" t="s">
        <v>15</v>
      </c>
      <c r="E11" s="5">
        <v>62</v>
      </c>
      <c r="F11" s="13">
        <f>300-E11+1</f>
        <v>239</v>
      </c>
      <c r="G11" s="8" t="s">
        <v>16</v>
      </c>
      <c r="H11" s="8" t="s">
        <v>46</v>
      </c>
      <c r="I11" s="5">
        <v>42</v>
      </c>
      <c r="J11" s="13">
        <f>100-I11+1</f>
        <v>59</v>
      </c>
      <c r="K11" s="13">
        <v>30</v>
      </c>
      <c r="L11" s="13">
        <v>40</v>
      </c>
      <c r="M11" s="13">
        <v>10</v>
      </c>
      <c r="N11" s="13">
        <v>10</v>
      </c>
      <c r="O11" s="13">
        <v>0</v>
      </c>
      <c r="P11" s="13">
        <v>5</v>
      </c>
      <c r="Q11" s="13">
        <v>0</v>
      </c>
      <c r="R11" s="14">
        <f t="shared" si="2"/>
        <v>393</v>
      </c>
    </row>
    <row r="12" spans="1:121" s="3" customFormat="1" ht="39" customHeight="1" x14ac:dyDescent="0.25">
      <c r="A12" s="7">
        <v>5</v>
      </c>
      <c r="B12" s="5" t="s">
        <v>52</v>
      </c>
      <c r="C12" s="8" t="s">
        <v>53</v>
      </c>
      <c r="D12" s="5" t="s">
        <v>15</v>
      </c>
      <c r="E12" s="5">
        <v>27</v>
      </c>
      <c r="F12" s="13">
        <f>300-E12+1</f>
        <v>274</v>
      </c>
      <c r="G12" s="8" t="s">
        <v>16</v>
      </c>
      <c r="H12" s="8" t="s">
        <v>54</v>
      </c>
      <c r="I12" s="5">
        <v>45</v>
      </c>
      <c r="J12" s="13">
        <f>100-I12+1</f>
        <v>56</v>
      </c>
      <c r="K12" s="13">
        <v>30</v>
      </c>
      <c r="L12" s="13">
        <v>0</v>
      </c>
      <c r="M12" s="13">
        <v>10</v>
      </c>
      <c r="N12" s="13">
        <v>10</v>
      </c>
      <c r="O12" s="13">
        <v>0</v>
      </c>
      <c r="P12" s="13">
        <v>10</v>
      </c>
      <c r="Q12" s="13">
        <v>0</v>
      </c>
      <c r="R12" s="14">
        <f t="shared" si="2"/>
        <v>390</v>
      </c>
    </row>
    <row r="13" spans="1:121" s="3" customFormat="1" ht="39" customHeight="1" x14ac:dyDescent="0.25">
      <c r="A13" s="7">
        <v>6</v>
      </c>
      <c r="B13" s="5" t="s">
        <v>55</v>
      </c>
      <c r="C13" s="8" t="s">
        <v>45</v>
      </c>
      <c r="D13" s="5" t="s">
        <v>15</v>
      </c>
      <c r="E13" s="5">
        <v>62</v>
      </c>
      <c r="F13" s="13">
        <f t="shared" si="3"/>
        <v>239</v>
      </c>
      <c r="G13" s="8" t="s">
        <v>16</v>
      </c>
      <c r="H13" s="8" t="s">
        <v>56</v>
      </c>
      <c r="I13" s="5">
        <v>42</v>
      </c>
      <c r="J13" s="13">
        <f t="shared" ref="J13:J14" si="5">100-I13+1</f>
        <v>59</v>
      </c>
      <c r="K13" s="13">
        <v>30</v>
      </c>
      <c r="L13" s="13">
        <v>0</v>
      </c>
      <c r="M13" s="13">
        <v>10</v>
      </c>
      <c r="N13" s="13">
        <v>10</v>
      </c>
      <c r="O13" s="13">
        <v>0</v>
      </c>
      <c r="P13" s="13">
        <v>10</v>
      </c>
      <c r="Q13" s="13">
        <v>0</v>
      </c>
      <c r="R13" s="14">
        <f t="shared" si="2"/>
        <v>358</v>
      </c>
    </row>
    <row r="14" spans="1:121" s="3" customFormat="1" ht="39" customHeight="1" x14ac:dyDescent="0.25">
      <c r="A14" s="7">
        <v>7</v>
      </c>
      <c r="B14" s="5" t="s">
        <v>57</v>
      </c>
      <c r="C14" s="8" t="s">
        <v>58</v>
      </c>
      <c r="D14" s="5" t="s">
        <v>15</v>
      </c>
      <c r="E14" s="5">
        <v>91</v>
      </c>
      <c r="F14" s="13">
        <f t="shared" si="3"/>
        <v>210</v>
      </c>
      <c r="G14" s="8" t="s">
        <v>16</v>
      </c>
      <c r="H14" s="8" t="s">
        <v>59</v>
      </c>
      <c r="I14" s="5">
        <v>101</v>
      </c>
      <c r="J14" s="13">
        <f t="shared" si="5"/>
        <v>0</v>
      </c>
      <c r="K14" s="13">
        <v>40</v>
      </c>
      <c r="L14" s="13">
        <v>40</v>
      </c>
      <c r="M14" s="13">
        <v>10</v>
      </c>
      <c r="N14" s="13">
        <v>10</v>
      </c>
      <c r="O14" s="13">
        <v>5</v>
      </c>
      <c r="P14" s="13">
        <v>10</v>
      </c>
      <c r="Q14" s="13">
        <v>0</v>
      </c>
      <c r="R14" s="14">
        <f t="shared" si="2"/>
        <v>325</v>
      </c>
    </row>
    <row r="15" spans="1:121" s="3" customFormat="1" ht="39" customHeight="1" x14ac:dyDescent="0.25">
      <c r="A15" s="7">
        <v>8</v>
      </c>
      <c r="B15" s="5" t="s">
        <v>62</v>
      </c>
      <c r="C15" s="8" t="s">
        <v>18</v>
      </c>
      <c r="D15" s="5" t="s">
        <v>15</v>
      </c>
      <c r="E15" s="5">
        <v>93</v>
      </c>
      <c r="F15" s="13">
        <f t="shared" si="3"/>
        <v>208</v>
      </c>
      <c r="G15" s="8" t="s">
        <v>16</v>
      </c>
      <c r="H15" s="8" t="s">
        <v>61</v>
      </c>
      <c r="I15" s="5">
        <v>163</v>
      </c>
      <c r="J15" s="13">
        <v>0</v>
      </c>
      <c r="K15" s="13">
        <v>40</v>
      </c>
      <c r="L15" s="13">
        <v>20</v>
      </c>
      <c r="M15" s="13">
        <v>10</v>
      </c>
      <c r="N15" s="13">
        <v>10</v>
      </c>
      <c r="O15" s="13">
        <v>0</v>
      </c>
      <c r="P15" s="13">
        <v>10</v>
      </c>
      <c r="Q15" s="13">
        <v>0</v>
      </c>
      <c r="R15" s="14">
        <f t="shared" si="2"/>
        <v>298</v>
      </c>
    </row>
    <row r="16" spans="1:121" ht="39" customHeight="1" x14ac:dyDescent="0.3">
      <c r="A16" s="7">
        <v>9</v>
      </c>
      <c r="B16" s="5" t="s">
        <v>29</v>
      </c>
      <c r="C16" s="8" t="s">
        <v>18</v>
      </c>
      <c r="D16" s="5" t="s">
        <v>15</v>
      </c>
      <c r="E16" s="5">
        <v>93</v>
      </c>
      <c r="F16" s="13">
        <f>300-E16+1</f>
        <v>208</v>
      </c>
      <c r="G16" s="8" t="s">
        <v>16</v>
      </c>
      <c r="H16" s="8" t="s">
        <v>30</v>
      </c>
      <c r="I16" s="5">
        <v>163</v>
      </c>
      <c r="J16" s="13">
        <v>0</v>
      </c>
      <c r="K16" s="13">
        <v>40</v>
      </c>
      <c r="L16" s="13">
        <v>0</v>
      </c>
      <c r="M16" s="13">
        <v>10</v>
      </c>
      <c r="N16" s="13">
        <v>10</v>
      </c>
      <c r="O16" s="13">
        <v>10</v>
      </c>
      <c r="P16" s="13">
        <v>10</v>
      </c>
      <c r="Q16" s="13">
        <v>0</v>
      </c>
      <c r="R16" s="14">
        <f t="shared" si="2"/>
        <v>288</v>
      </c>
    </row>
    <row r="17" spans="1:73" ht="39" customHeight="1" x14ac:dyDescent="0.3">
      <c r="A17" s="7">
        <v>10</v>
      </c>
      <c r="B17" s="5" t="s">
        <v>25</v>
      </c>
      <c r="C17" s="8" t="s">
        <v>18</v>
      </c>
      <c r="D17" s="5" t="s">
        <v>15</v>
      </c>
      <c r="E17" s="5">
        <v>93</v>
      </c>
      <c r="F17" s="13">
        <f>300-E17+1</f>
        <v>208</v>
      </c>
      <c r="G17" s="8" t="s">
        <v>16</v>
      </c>
      <c r="H17" s="8" t="s">
        <v>26</v>
      </c>
      <c r="I17" s="5">
        <v>163</v>
      </c>
      <c r="J17" s="13">
        <v>0</v>
      </c>
      <c r="K17" s="13">
        <v>40</v>
      </c>
      <c r="L17" s="13">
        <v>0</v>
      </c>
      <c r="M17" s="13">
        <v>10</v>
      </c>
      <c r="N17" s="13">
        <v>10</v>
      </c>
      <c r="O17" s="13">
        <v>5</v>
      </c>
      <c r="P17" s="13">
        <v>10</v>
      </c>
      <c r="Q17" s="13">
        <v>0</v>
      </c>
      <c r="R17" s="14">
        <f t="shared" si="2"/>
        <v>283</v>
      </c>
    </row>
    <row r="18" spans="1:73" s="3" customFormat="1" ht="39" customHeight="1" x14ac:dyDescent="0.25">
      <c r="A18" s="7">
        <v>11</v>
      </c>
      <c r="B18" s="5" t="s">
        <v>60</v>
      </c>
      <c r="C18" s="8" t="s">
        <v>18</v>
      </c>
      <c r="D18" s="5" t="s">
        <v>15</v>
      </c>
      <c r="E18" s="5">
        <v>93</v>
      </c>
      <c r="F18" s="13">
        <f t="shared" ref="F18" si="6">300-E18+1</f>
        <v>208</v>
      </c>
      <c r="G18" s="8" t="s">
        <v>16</v>
      </c>
      <c r="H18" s="8" t="s">
        <v>61</v>
      </c>
      <c r="I18" s="5">
        <v>163</v>
      </c>
      <c r="J18" s="13">
        <v>0</v>
      </c>
      <c r="K18" s="13">
        <v>40</v>
      </c>
      <c r="L18" s="13">
        <v>0</v>
      </c>
      <c r="M18" s="13">
        <v>10</v>
      </c>
      <c r="N18" s="13">
        <v>10</v>
      </c>
      <c r="O18" s="13">
        <v>5</v>
      </c>
      <c r="P18" s="13">
        <v>0</v>
      </c>
      <c r="Q18" s="13">
        <v>0</v>
      </c>
      <c r="R18" s="14">
        <f t="shared" si="2"/>
        <v>273</v>
      </c>
    </row>
    <row r="19" spans="1:73" s="4" customFormat="1" ht="39" customHeight="1" x14ac:dyDescent="0.3">
      <c r="A19" s="7">
        <v>12</v>
      </c>
      <c r="B19" s="5" t="s">
        <v>76</v>
      </c>
      <c r="C19" s="8" t="s">
        <v>75</v>
      </c>
      <c r="D19" s="5" t="s">
        <v>19</v>
      </c>
      <c r="E19" s="5">
        <v>151</v>
      </c>
      <c r="F19" s="13">
        <f t="shared" ref="F19:F24" si="7">300-E19+1</f>
        <v>150</v>
      </c>
      <c r="G19" s="8" t="s">
        <v>16</v>
      </c>
      <c r="H19" s="8" t="s">
        <v>42</v>
      </c>
      <c r="I19" s="5">
        <v>149</v>
      </c>
      <c r="J19" s="13">
        <v>0</v>
      </c>
      <c r="K19" s="13">
        <v>40</v>
      </c>
      <c r="L19" s="13">
        <v>40</v>
      </c>
      <c r="M19" s="13">
        <v>0</v>
      </c>
      <c r="N19" s="13">
        <v>0</v>
      </c>
      <c r="O19" s="13">
        <v>10</v>
      </c>
      <c r="P19" s="13">
        <v>10</v>
      </c>
      <c r="Q19" s="13">
        <v>0</v>
      </c>
      <c r="R19" s="14">
        <f t="shared" si="2"/>
        <v>250</v>
      </c>
    </row>
    <row r="20" spans="1:73" s="4" customFormat="1" ht="39" customHeight="1" x14ac:dyDescent="0.3">
      <c r="A20" s="7">
        <v>13</v>
      </c>
      <c r="B20" s="5" t="s">
        <v>77</v>
      </c>
      <c r="C20" s="8" t="s">
        <v>75</v>
      </c>
      <c r="D20" s="5" t="s">
        <v>19</v>
      </c>
      <c r="E20" s="5">
        <v>151</v>
      </c>
      <c r="F20" s="13">
        <f t="shared" si="7"/>
        <v>150</v>
      </c>
      <c r="G20" s="8" t="s">
        <v>16</v>
      </c>
      <c r="H20" s="8" t="s">
        <v>78</v>
      </c>
      <c r="I20" s="5">
        <v>149</v>
      </c>
      <c r="J20" s="13">
        <v>0</v>
      </c>
      <c r="K20" s="13">
        <v>40</v>
      </c>
      <c r="L20" s="13">
        <v>40</v>
      </c>
      <c r="M20" s="13">
        <v>0</v>
      </c>
      <c r="N20" s="13">
        <v>0</v>
      </c>
      <c r="O20" s="13">
        <v>10</v>
      </c>
      <c r="P20" s="13">
        <v>10</v>
      </c>
      <c r="Q20" s="13">
        <v>0</v>
      </c>
      <c r="R20" s="14">
        <f t="shared" si="2"/>
        <v>250</v>
      </c>
    </row>
    <row r="21" spans="1:73" s="4" customFormat="1" ht="39" customHeight="1" x14ac:dyDescent="0.3">
      <c r="A21" s="7">
        <v>14</v>
      </c>
      <c r="B21" s="5" t="s">
        <v>74</v>
      </c>
      <c r="C21" s="8" t="s">
        <v>75</v>
      </c>
      <c r="D21" s="5" t="s">
        <v>19</v>
      </c>
      <c r="E21" s="5">
        <v>151</v>
      </c>
      <c r="F21" s="13">
        <f>300-E21+1</f>
        <v>150</v>
      </c>
      <c r="G21" s="8" t="s">
        <v>16</v>
      </c>
      <c r="H21" s="8" t="s">
        <v>73</v>
      </c>
      <c r="I21" s="5">
        <v>149</v>
      </c>
      <c r="J21" s="13">
        <v>0</v>
      </c>
      <c r="K21" s="13">
        <v>40</v>
      </c>
      <c r="L21" s="13">
        <v>40</v>
      </c>
      <c r="M21" s="13">
        <v>0</v>
      </c>
      <c r="N21" s="13">
        <v>0</v>
      </c>
      <c r="O21" s="13">
        <v>10</v>
      </c>
      <c r="P21" s="13">
        <v>10</v>
      </c>
      <c r="Q21" s="13">
        <v>0</v>
      </c>
      <c r="R21" s="14">
        <f t="shared" si="2"/>
        <v>250</v>
      </c>
    </row>
    <row r="22" spans="1:73" s="4" customFormat="1" ht="39" customHeight="1" x14ac:dyDescent="0.3">
      <c r="A22" s="7">
        <v>15</v>
      </c>
      <c r="B22" s="9" t="s">
        <v>40</v>
      </c>
      <c r="C22" s="10" t="s">
        <v>22</v>
      </c>
      <c r="D22" s="9" t="s">
        <v>19</v>
      </c>
      <c r="E22" s="9">
        <v>151</v>
      </c>
      <c r="F22" s="15">
        <f t="shared" si="7"/>
        <v>150</v>
      </c>
      <c r="G22" s="10" t="s">
        <v>16</v>
      </c>
      <c r="H22" s="10" t="s">
        <v>33</v>
      </c>
      <c r="I22" s="9">
        <v>149</v>
      </c>
      <c r="J22" s="15">
        <v>0</v>
      </c>
      <c r="K22" s="15">
        <v>40</v>
      </c>
      <c r="L22" s="15">
        <v>40</v>
      </c>
      <c r="M22" s="15">
        <v>0</v>
      </c>
      <c r="N22" s="15">
        <v>0</v>
      </c>
      <c r="O22" s="15">
        <v>10</v>
      </c>
      <c r="P22" s="15">
        <v>0</v>
      </c>
      <c r="Q22" s="15">
        <v>0</v>
      </c>
      <c r="R22" s="14">
        <f t="shared" si="2"/>
        <v>240</v>
      </c>
    </row>
    <row r="23" spans="1:73" s="4" customFormat="1" ht="39" customHeight="1" x14ac:dyDescent="0.3">
      <c r="A23" s="7">
        <v>16</v>
      </c>
      <c r="B23" s="5" t="s">
        <v>79</v>
      </c>
      <c r="C23" s="8" t="s">
        <v>72</v>
      </c>
      <c r="D23" s="5" t="s">
        <v>19</v>
      </c>
      <c r="E23" s="5">
        <v>151</v>
      </c>
      <c r="F23" s="13">
        <f t="shared" si="7"/>
        <v>150</v>
      </c>
      <c r="G23" s="8" t="s">
        <v>16</v>
      </c>
      <c r="H23" s="10" t="s">
        <v>33</v>
      </c>
      <c r="I23" s="5">
        <v>149</v>
      </c>
      <c r="J23" s="13">
        <v>0</v>
      </c>
      <c r="K23" s="13">
        <v>30</v>
      </c>
      <c r="L23" s="13">
        <v>40</v>
      </c>
      <c r="M23" s="13">
        <v>0</v>
      </c>
      <c r="N23" s="13">
        <v>0</v>
      </c>
      <c r="O23" s="13">
        <v>10</v>
      </c>
      <c r="P23" s="13">
        <v>10</v>
      </c>
      <c r="Q23" s="13">
        <v>0</v>
      </c>
      <c r="R23" s="14">
        <f t="shared" si="2"/>
        <v>240</v>
      </c>
    </row>
    <row r="24" spans="1:73" s="4" customFormat="1" ht="39" customHeight="1" x14ac:dyDescent="0.3">
      <c r="A24" s="7">
        <v>17</v>
      </c>
      <c r="B24" s="5" t="s">
        <v>80</v>
      </c>
      <c r="C24" s="8" t="s">
        <v>21</v>
      </c>
      <c r="D24" s="5" t="s">
        <v>17</v>
      </c>
      <c r="E24" s="5">
        <v>182</v>
      </c>
      <c r="F24" s="13">
        <f t="shared" si="7"/>
        <v>119</v>
      </c>
      <c r="G24" s="8" t="s">
        <v>16</v>
      </c>
      <c r="H24" s="8" t="s">
        <v>81</v>
      </c>
      <c r="I24" s="5">
        <v>126</v>
      </c>
      <c r="J24" s="13">
        <v>0</v>
      </c>
      <c r="K24" s="13">
        <v>40</v>
      </c>
      <c r="L24" s="13">
        <v>40</v>
      </c>
      <c r="M24" s="13">
        <v>0</v>
      </c>
      <c r="N24" s="13">
        <v>0</v>
      </c>
      <c r="O24" s="13">
        <v>10</v>
      </c>
      <c r="P24" s="13">
        <v>10</v>
      </c>
      <c r="Q24" s="13">
        <v>0</v>
      </c>
      <c r="R24" s="14">
        <f t="shared" si="2"/>
        <v>219</v>
      </c>
    </row>
    <row r="25" spans="1:73" s="4" customFormat="1" ht="39" customHeight="1" x14ac:dyDescent="0.3">
      <c r="A25" s="7">
        <v>18</v>
      </c>
      <c r="B25" s="5" t="s">
        <v>82</v>
      </c>
      <c r="C25" s="8" t="s">
        <v>22</v>
      </c>
      <c r="D25" s="5" t="s">
        <v>15</v>
      </c>
      <c r="E25" s="5">
        <v>183</v>
      </c>
      <c r="F25" s="13">
        <f t="shared" ref="F25" si="8">300-E25+1</f>
        <v>118</v>
      </c>
      <c r="G25" s="8" t="s">
        <v>16</v>
      </c>
      <c r="H25" s="8" t="s">
        <v>73</v>
      </c>
      <c r="I25" s="5">
        <v>149</v>
      </c>
      <c r="J25" s="13">
        <v>0</v>
      </c>
      <c r="K25" s="13">
        <v>40</v>
      </c>
      <c r="L25" s="13">
        <v>40</v>
      </c>
      <c r="M25" s="13">
        <v>0</v>
      </c>
      <c r="N25" s="13">
        <v>0</v>
      </c>
      <c r="O25" s="13">
        <v>10</v>
      </c>
      <c r="P25" s="13">
        <v>10</v>
      </c>
      <c r="Q25" s="13">
        <v>0</v>
      </c>
      <c r="R25" s="14">
        <f t="shared" si="2"/>
        <v>218</v>
      </c>
    </row>
    <row r="26" spans="1:73" ht="39" customHeight="1" x14ac:dyDescent="0.3">
      <c r="A26" s="7">
        <v>19</v>
      </c>
      <c r="B26" s="5" t="s">
        <v>41</v>
      </c>
      <c r="C26" s="8" t="s">
        <v>22</v>
      </c>
      <c r="D26" s="5" t="s">
        <v>19</v>
      </c>
      <c r="E26" s="5">
        <v>151</v>
      </c>
      <c r="F26" s="13">
        <f>300-E26+1</f>
        <v>150</v>
      </c>
      <c r="G26" s="8" t="s">
        <v>16</v>
      </c>
      <c r="H26" s="8" t="s">
        <v>42</v>
      </c>
      <c r="I26" s="5">
        <v>149</v>
      </c>
      <c r="J26" s="13">
        <v>0</v>
      </c>
      <c r="K26" s="13">
        <v>40</v>
      </c>
      <c r="L26" s="13">
        <v>0</v>
      </c>
      <c r="M26" s="13">
        <v>0</v>
      </c>
      <c r="N26" s="13">
        <v>0</v>
      </c>
      <c r="O26" s="13">
        <v>10</v>
      </c>
      <c r="P26" s="13">
        <v>10</v>
      </c>
      <c r="Q26" s="13">
        <v>0</v>
      </c>
      <c r="R26" s="14">
        <f t="shared" si="2"/>
        <v>210</v>
      </c>
    </row>
    <row r="27" spans="1:73" s="3" customFormat="1" ht="39" customHeight="1" x14ac:dyDescent="0.25">
      <c r="A27" s="7">
        <v>20</v>
      </c>
      <c r="B27" s="5" t="s">
        <v>66</v>
      </c>
      <c r="C27" s="8" t="s">
        <v>75</v>
      </c>
      <c r="D27" s="5" t="s">
        <v>19</v>
      </c>
      <c r="E27" s="5">
        <v>151</v>
      </c>
      <c r="F27" s="13">
        <f t="shared" ref="F27:F28" si="9">300-E27+1</f>
        <v>150</v>
      </c>
      <c r="G27" s="8" t="s">
        <v>16</v>
      </c>
      <c r="H27" s="8" t="s">
        <v>67</v>
      </c>
      <c r="I27" s="5">
        <v>149</v>
      </c>
      <c r="J27" s="13">
        <v>0</v>
      </c>
      <c r="K27" s="13">
        <v>40</v>
      </c>
      <c r="L27" s="13">
        <v>0</v>
      </c>
      <c r="M27" s="13">
        <v>0</v>
      </c>
      <c r="N27" s="13">
        <v>0</v>
      </c>
      <c r="O27" s="13">
        <v>10</v>
      </c>
      <c r="P27" s="13">
        <v>10</v>
      </c>
      <c r="Q27" s="13">
        <v>0</v>
      </c>
      <c r="R27" s="14">
        <f t="shared" si="2"/>
        <v>210</v>
      </c>
    </row>
    <row r="28" spans="1:73" s="3" customFormat="1" ht="39" customHeight="1" x14ac:dyDescent="0.25">
      <c r="A28" s="7">
        <v>21</v>
      </c>
      <c r="B28" s="5" t="s">
        <v>68</v>
      </c>
      <c r="C28" s="8" t="s">
        <v>75</v>
      </c>
      <c r="D28" s="5" t="s">
        <v>19</v>
      </c>
      <c r="E28" s="5">
        <v>151</v>
      </c>
      <c r="F28" s="13">
        <f t="shared" si="9"/>
        <v>150</v>
      </c>
      <c r="G28" s="8" t="s">
        <v>16</v>
      </c>
      <c r="H28" s="8" t="s">
        <v>102</v>
      </c>
      <c r="I28" s="5">
        <v>149</v>
      </c>
      <c r="J28" s="13">
        <v>0</v>
      </c>
      <c r="K28" s="13">
        <v>40</v>
      </c>
      <c r="L28" s="13">
        <v>0</v>
      </c>
      <c r="M28" s="13">
        <v>0</v>
      </c>
      <c r="N28" s="13">
        <v>0</v>
      </c>
      <c r="O28" s="13">
        <v>10</v>
      </c>
      <c r="P28" s="13">
        <v>10</v>
      </c>
      <c r="Q28" s="13">
        <v>0</v>
      </c>
      <c r="R28" s="14">
        <f t="shared" si="2"/>
        <v>210</v>
      </c>
    </row>
    <row r="29" spans="1:73" s="3" customFormat="1" ht="39" customHeight="1" x14ac:dyDescent="0.25">
      <c r="A29" s="7">
        <v>22</v>
      </c>
      <c r="B29" s="9" t="s">
        <v>71</v>
      </c>
      <c r="C29" s="10" t="s">
        <v>72</v>
      </c>
      <c r="D29" s="9" t="s">
        <v>15</v>
      </c>
      <c r="E29" s="9">
        <v>183</v>
      </c>
      <c r="F29" s="15">
        <f>300-E29+1</f>
        <v>118</v>
      </c>
      <c r="G29" s="10" t="s">
        <v>16</v>
      </c>
      <c r="H29" s="10" t="s">
        <v>73</v>
      </c>
      <c r="I29" s="9">
        <v>149</v>
      </c>
      <c r="J29" s="15">
        <v>0</v>
      </c>
      <c r="K29" s="15">
        <v>40</v>
      </c>
      <c r="L29" s="15">
        <v>40</v>
      </c>
      <c r="M29" s="15">
        <v>0</v>
      </c>
      <c r="N29" s="15">
        <v>0</v>
      </c>
      <c r="O29" s="15">
        <v>10</v>
      </c>
      <c r="P29" s="15">
        <v>0</v>
      </c>
      <c r="Q29" s="15">
        <v>0</v>
      </c>
      <c r="R29" s="14">
        <f t="shared" si="2"/>
        <v>208</v>
      </c>
    </row>
    <row r="30" spans="1:73" s="12" customFormat="1" ht="39" customHeight="1" x14ac:dyDescent="0.3">
      <c r="A30" s="7">
        <v>23</v>
      </c>
      <c r="B30" s="5" t="s">
        <v>32</v>
      </c>
      <c r="C30" s="8" t="s">
        <v>22</v>
      </c>
      <c r="D30" s="5" t="s">
        <v>15</v>
      </c>
      <c r="E30" s="5">
        <v>183</v>
      </c>
      <c r="F30" s="13">
        <f>300-E30+1</f>
        <v>118</v>
      </c>
      <c r="G30" s="8" t="s">
        <v>16</v>
      </c>
      <c r="H30" s="8" t="s">
        <v>33</v>
      </c>
      <c r="I30" s="5">
        <v>149</v>
      </c>
      <c r="J30" s="13">
        <v>0</v>
      </c>
      <c r="K30" s="13">
        <v>40</v>
      </c>
      <c r="L30" s="13">
        <v>40</v>
      </c>
      <c r="M30" s="13">
        <v>0</v>
      </c>
      <c r="N30" s="13">
        <v>0</v>
      </c>
      <c r="O30" s="13">
        <v>10</v>
      </c>
      <c r="P30" s="13">
        <v>0</v>
      </c>
      <c r="Q30" s="13">
        <v>0</v>
      </c>
      <c r="R30" s="14">
        <f t="shared" si="2"/>
        <v>208</v>
      </c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</row>
    <row r="31" spans="1:73" ht="39" customHeight="1" x14ac:dyDescent="0.3">
      <c r="A31" s="7">
        <v>24</v>
      </c>
      <c r="B31" s="5" t="s">
        <v>39</v>
      </c>
      <c r="C31" s="8" t="s">
        <v>37</v>
      </c>
      <c r="D31" s="5" t="s">
        <v>15</v>
      </c>
      <c r="E31" s="5">
        <v>200</v>
      </c>
      <c r="F31" s="13">
        <f>300-E31+1</f>
        <v>101</v>
      </c>
      <c r="G31" s="8" t="s">
        <v>16</v>
      </c>
      <c r="H31" s="8" t="s">
        <v>38</v>
      </c>
      <c r="I31" s="5">
        <v>142</v>
      </c>
      <c r="J31" s="13">
        <v>0</v>
      </c>
      <c r="K31" s="13">
        <v>40</v>
      </c>
      <c r="L31" s="13">
        <v>40</v>
      </c>
      <c r="M31" s="13">
        <v>0</v>
      </c>
      <c r="N31" s="13">
        <v>0</v>
      </c>
      <c r="O31" s="13">
        <v>10</v>
      </c>
      <c r="P31" s="13">
        <v>10</v>
      </c>
      <c r="Q31" s="13">
        <v>0</v>
      </c>
      <c r="R31" s="14">
        <f t="shared" si="2"/>
        <v>201</v>
      </c>
    </row>
    <row r="32" spans="1:73" s="11" customFormat="1" ht="39" customHeight="1" x14ac:dyDescent="0.3">
      <c r="A32" s="7">
        <v>25</v>
      </c>
      <c r="B32" s="5" t="s">
        <v>83</v>
      </c>
      <c r="C32" s="8" t="s">
        <v>75</v>
      </c>
      <c r="D32" s="5" t="s">
        <v>19</v>
      </c>
      <c r="E32" s="5">
        <v>151</v>
      </c>
      <c r="F32" s="13">
        <f t="shared" ref="F32" si="10">300-E32+1</f>
        <v>150</v>
      </c>
      <c r="G32" s="8" t="s">
        <v>16</v>
      </c>
      <c r="H32" s="8" t="s">
        <v>84</v>
      </c>
      <c r="I32" s="5">
        <v>149</v>
      </c>
      <c r="J32" s="13">
        <v>0</v>
      </c>
      <c r="K32" s="13">
        <v>30</v>
      </c>
      <c r="L32" s="13">
        <v>0</v>
      </c>
      <c r="M32" s="13">
        <v>0</v>
      </c>
      <c r="N32" s="13">
        <v>0</v>
      </c>
      <c r="O32" s="13">
        <v>10</v>
      </c>
      <c r="P32" s="13">
        <v>10</v>
      </c>
      <c r="Q32" s="13">
        <v>0</v>
      </c>
      <c r="R32" s="14">
        <f t="shared" si="2"/>
        <v>200</v>
      </c>
    </row>
    <row r="33" spans="1:18" s="11" customFormat="1" ht="39" customHeight="1" x14ac:dyDescent="0.3">
      <c r="A33" s="7">
        <v>26</v>
      </c>
      <c r="B33" s="5" t="s">
        <v>95</v>
      </c>
      <c r="C33" s="8" t="s">
        <v>93</v>
      </c>
      <c r="D33" s="5" t="s">
        <v>15</v>
      </c>
      <c r="E33" s="5">
        <v>205</v>
      </c>
      <c r="F33" s="13">
        <f t="shared" ref="F33" si="11">300-E33+1</f>
        <v>96</v>
      </c>
      <c r="G33" s="8" t="s">
        <v>16</v>
      </c>
      <c r="H33" s="8" t="s">
        <v>94</v>
      </c>
      <c r="I33" s="5">
        <v>244</v>
      </c>
      <c r="J33" s="13">
        <v>0</v>
      </c>
      <c r="K33" s="13">
        <v>40</v>
      </c>
      <c r="L33" s="13">
        <v>40</v>
      </c>
      <c r="M33" s="13">
        <v>10</v>
      </c>
      <c r="N33" s="13">
        <v>10</v>
      </c>
      <c r="O33" s="13">
        <v>0</v>
      </c>
      <c r="P33" s="13">
        <v>0</v>
      </c>
      <c r="Q33" s="13">
        <v>0</v>
      </c>
      <c r="R33" s="14">
        <f t="shared" si="2"/>
        <v>196</v>
      </c>
    </row>
    <row r="34" spans="1:18" ht="39" customHeight="1" x14ac:dyDescent="0.3">
      <c r="A34" s="7">
        <v>27</v>
      </c>
      <c r="B34" s="5" t="s">
        <v>34</v>
      </c>
      <c r="C34" s="8" t="s">
        <v>35</v>
      </c>
      <c r="D34" s="5" t="s">
        <v>19</v>
      </c>
      <c r="E34" s="5">
        <v>201</v>
      </c>
      <c r="F34" s="13">
        <f>300-E34+1</f>
        <v>100</v>
      </c>
      <c r="G34" s="8" t="s">
        <v>16</v>
      </c>
      <c r="H34" s="8" t="s">
        <v>36</v>
      </c>
      <c r="I34" s="5">
        <v>118</v>
      </c>
      <c r="J34" s="13">
        <v>0</v>
      </c>
      <c r="K34" s="13">
        <v>40</v>
      </c>
      <c r="L34" s="13">
        <v>40</v>
      </c>
      <c r="M34" s="13">
        <v>0</v>
      </c>
      <c r="N34" s="13">
        <v>0</v>
      </c>
      <c r="O34" s="13">
        <v>5</v>
      </c>
      <c r="P34" s="13">
        <v>10</v>
      </c>
      <c r="Q34" s="13">
        <v>0</v>
      </c>
      <c r="R34" s="14">
        <f t="shared" si="2"/>
        <v>195</v>
      </c>
    </row>
    <row r="35" spans="1:18" ht="39" customHeight="1" x14ac:dyDescent="0.3">
      <c r="A35" s="7">
        <v>28</v>
      </c>
      <c r="B35" s="5" t="s">
        <v>43</v>
      </c>
      <c r="C35" s="8" t="s">
        <v>22</v>
      </c>
      <c r="D35" s="5" t="s">
        <v>15</v>
      </c>
      <c r="E35" s="5">
        <v>183</v>
      </c>
      <c r="F35" s="13">
        <f>300-E35+1</f>
        <v>118</v>
      </c>
      <c r="G35" s="8" t="s">
        <v>16</v>
      </c>
      <c r="H35" s="8" t="s">
        <v>31</v>
      </c>
      <c r="I35" s="5">
        <v>149</v>
      </c>
      <c r="J35" s="13">
        <v>0</v>
      </c>
      <c r="K35" s="13">
        <v>20</v>
      </c>
      <c r="L35" s="13">
        <v>40</v>
      </c>
      <c r="M35" s="13">
        <v>0</v>
      </c>
      <c r="N35" s="13">
        <v>0</v>
      </c>
      <c r="O35" s="13">
        <v>5</v>
      </c>
      <c r="P35" s="13">
        <v>10</v>
      </c>
      <c r="Q35" s="13">
        <v>0</v>
      </c>
      <c r="R35" s="14">
        <f t="shared" si="2"/>
        <v>193</v>
      </c>
    </row>
    <row r="36" spans="1:18" s="4" customFormat="1" ht="39" customHeight="1" x14ac:dyDescent="0.3">
      <c r="A36" s="7">
        <v>29</v>
      </c>
      <c r="B36" s="5" t="s">
        <v>85</v>
      </c>
      <c r="C36" s="8" t="s">
        <v>37</v>
      </c>
      <c r="D36" s="5" t="s">
        <v>15</v>
      </c>
      <c r="E36" s="5">
        <v>200</v>
      </c>
      <c r="F36" s="13">
        <f t="shared" ref="F36:F40" si="12">300-E36+1</f>
        <v>101</v>
      </c>
      <c r="G36" s="8" t="s">
        <v>16</v>
      </c>
      <c r="H36" s="8" t="s">
        <v>86</v>
      </c>
      <c r="I36" s="5">
        <v>200</v>
      </c>
      <c r="J36" s="13">
        <v>0</v>
      </c>
      <c r="K36" s="13">
        <v>30</v>
      </c>
      <c r="L36" s="13">
        <v>40</v>
      </c>
      <c r="M36" s="13">
        <v>0</v>
      </c>
      <c r="N36" s="13">
        <v>0</v>
      </c>
      <c r="O36" s="13">
        <v>10</v>
      </c>
      <c r="P36" s="13">
        <v>10</v>
      </c>
      <c r="Q36" s="13">
        <v>0</v>
      </c>
      <c r="R36" s="14">
        <f t="shared" si="2"/>
        <v>191</v>
      </c>
    </row>
    <row r="37" spans="1:18" s="4" customFormat="1" ht="39" customHeight="1" x14ac:dyDescent="0.3">
      <c r="A37" s="7">
        <v>30</v>
      </c>
      <c r="B37" s="5" t="s">
        <v>89</v>
      </c>
      <c r="C37" s="8" t="s">
        <v>35</v>
      </c>
      <c r="D37" s="5" t="s">
        <v>15</v>
      </c>
      <c r="E37" s="5">
        <v>206</v>
      </c>
      <c r="F37" s="13">
        <f>300-E37+1</f>
        <v>95</v>
      </c>
      <c r="G37" s="8" t="s">
        <v>16</v>
      </c>
      <c r="H37" s="8" t="s">
        <v>90</v>
      </c>
      <c r="I37" s="5">
        <v>118</v>
      </c>
      <c r="J37" s="13">
        <v>0</v>
      </c>
      <c r="K37" s="13">
        <v>40</v>
      </c>
      <c r="L37" s="13">
        <v>40</v>
      </c>
      <c r="M37" s="13">
        <v>0</v>
      </c>
      <c r="N37" s="13">
        <v>0</v>
      </c>
      <c r="O37" s="13">
        <v>5</v>
      </c>
      <c r="P37" s="13">
        <v>10</v>
      </c>
      <c r="Q37" s="13">
        <v>0</v>
      </c>
      <c r="R37" s="14">
        <f>+F37+J37++K37+L37+M37+N37+O37+P37+Q37</f>
        <v>190</v>
      </c>
    </row>
    <row r="38" spans="1:18" s="4" customFormat="1" ht="39" customHeight="1" x14ac:dyDescent="0.3">
      <c r="A38" s="7">
        <v>31</v>
      </c>
      <c r="B38" s="9" t="s">
        <v>69</v>
      </c>
      <c r="C38" s="10" t="s">
        <v>22</v>
      </c>
      <c r="D38" s="9" t="s">
        <v>19</v>
      </c>
      <c r="E38" s="9">
        <v>151</v>
      </c>
      <c r="F38" s="15">
        <f>300-E38+1</f>
        <v>150</v>
      </c>
      <c r="G38" s="10" t="s">
        <v>16</v>
      </c>
      <c r="H38" s="10" t="s">
        <v>70</v>
      </c>
      <c r="I38" s="9">
        <v>149</v>
      </c>
      <c r="J38" s="15">
        <v>0</v>
      </c>
      <c r="K38" s="15">
        <v>40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4">
        <f>+F38+J38++K38+L38+M38+N38+O38+P38+Q38</f>
        <v>190</v>
      </c>
    </row>
    <row r="39" spans="1:18" s="4" customFormat="1" ht="39" customHeight="1" x14ac:dyDescent="0.3">
      <c r="A39" s="7">
        <v>32</v>
      </c>
      <c r="B39" s="5" t="s">
        <v>87</v>
      </c>
      <c r="C39" s="8" t="s">
        <v>22</v>
      </c>
      <c r="D39" s="5" t="s">
        <v>19</v>
      </c>
      <c r="E39" s="5">
        <v>151</v>
      </c>
      <c r="F39" s="13">
        <f t="shared" si="12"/>
        <v>150</v>
      </c>
      <c r="G39" s="8" t="s">
        <v>16</v>
      </c>
      <c r="H39" s="8" t="s">
        <v>88</v>
      </c>
      <c r="I39" s="5">
        <v>149</v>
      </c>
      <c r="J39" s="13">
        <v>0</v>
      </c>
      <c r="K39" s="13">
        <v>30</v>
      </c>
      <c r="L39" s="13">
        <v>0</v>
      </c>
      <c r="M39" s="13">
        <v>0</v>
      </c>
      <c r="N39" s="13">
        <v>0</v>
      </c>
      <c r="O39" s="13">
        <v>10</v>
      </c>
      <c r="P39" s="13">
        <v>0</v>
      </c>
      <c r="Q39" s="13">
        <v>0</v>
      </c>
      <c r="R39" s="14">
        <f t="shared" si="2"/>
        <v>190</v>
      </c>
    </row>
    <row r="40" spans="1:18" s="3" customFormat="1" ht="39" customHeight="1" x14ac:dyDescent="0.25">
      <c r="A40" s="7">
        <v>33</v>
      </c>
      <c r="B40" s="5" t="s">
        <v>49</v>
      </c>
      <c r="C40" s="8" t="s">
        <v>50</v>
      </c>
      <c r="D40" s="5" t="s">
        <v>15</v>
      </c>
      <c r="E40" s="5">
        <v>200</v>
      </c>
      <c r="F40" s="13">
        <f t="shared" si="12"/>
        <v>101</v>
      </c>
      <c r="G40" s="8" t="s">
        <v>16</v>
      </c>
      <c r="H40" s="8" t="s">
        <v>51</v>
      </c>
      <c r="I40" s="5">
        <v>142</v>
      </c>
      <c r="J40" s="13">
        <v>0</v>
      </c>
      <c r="K40" s="13">
        <v>30</v>
      </c>
      <c r="L40" s="13">
        <v>40</v>
      </c>
      <c r="M40" s="13">
        <v>0</v>
      </c>
      <c r="N40" s="13">
        <v>0</v>
      </c>
      <c r="O40" s="13">
        <v>5</v>
      </c>
      <c r="P40" s="13">
        <v>10</v>
      </c>
      <c r="Q40" s="13">
        <v>0</v>
      </c>
      <c r="R40" s="14">
        <f t="shared" si="2"/>
        <v>186</v>
      </c>
    </row>
    <row r="41" spans="1:18" ht="39" customHeight="1" x14ac:dyDescent="0.3">
      <c r="A41" s="7">
        <v>34</v>
      </c>
      <c r="B41" s="5" t="s">
        <v>23</v>
      </c>
      <c r="C41" s="8" t="s">
        <v>22</v>
      </c>
      <c r="D41" s="5" t="s">
        <v>15</v>
      </c>
      <c r="E41" s="5">
        <v>183</v>
      </c>
      <c r="F41" s="13">
        <f>300-E41+1</f>
        <v>118</v>
      </c>
      <c r="G41" s="8" t="s">
        <v>16</v>
      </c>
      <c r="H41" s="8" t="s">
        <v>24</v>
      </c>
      <c r="I41" s="5">
        <v>149</v>
      </c>
      <c r="J41" s="13">
        <v>0</v>
      </c>
      <c r="K41" s="13">
        <v>10</v>
      </c>
      <c r="L41" s="13">
        <v>40</v>
      </c>
      <c r="M41" s="13">
        <v>0</v>
      </c>
      <c r="N41" s="13">
        <v>0</v>
      </c>
      <c r="O41" s="13">
        <v>10</v>
      </c>
      <c r="P41" s="13">
        <v>5</v>
      </c>
      <c r="Q41" s="13">
        <v>0</v>
      </c>
      <c r="R41" s="14">
        <f t="shared" si="2"/>
        <v>183</v>
      </c>
    </row>
    <row r="42" spans="1:18" s="4" customFormat="1" ht="39" customHeight="1" x14ac:dyDescent="0.3">
      <c r="A42" s="7">
        <v>35</v>
      </c>
      <c r="B42" s="5" t="s">
        <v>91</v>
      </c>
      <c r="C42" s="8" t="s">
        <v>37</v>
      </c>
      <c r="D42" s="5" t="s">
        <v>15</v>
      </c>
      <c r="E42" s="5">
        <v>200</v>
      </c>
      <c r="F42" s="13">
        <f t="shared" ref="F42" si="13">300-E42+1</f>
        <v>101</v>
      </c>
      <c r="G42" s="8" t="s">
        <v>16</v>
      </c>
      <c r="H42" s="8" t="s">
        <v>92</v>
      </c>
      <c r="I42" s="5">
        <v>142</v>
      </c>
      <c r="J42" s="13">
        <v>0</v>
      </c>
      <c r="K42" s="13">
        <v>40</v>
      </c>
      <c r="L42" s="13">
        <v>20</v>
      </c>
      <c r="M42" s="13">
        <v>0</v>
      </c>
      <c r="N42" s="13">
        <v>0</v>
      </c>
      <c r="O42" s="13">
        <v>10</v>
      </c>
      <c r="P42" s="13">
        <v>10</v>
      </c>
      <c r="Q42" s="13">
        <v>0</v>
      </c>
      <c r="R42" s="14">
        <f t="shared" si="2"/>
        <v>181</v>
      </c>
    </row>
    <row r="43" spans="1:18" ht="15" customHeight="1" x14ac:dyDescent="0.3"/>
  </sheetData>
  <sheetProtection algorithmName="SHA-512" hashValue="b0KQu069mAP7qaeTce+Ty6XjjiCnQdtpZda+Gi9xIncJLXXjorR4WOKlxIp7mKNnLTnBrFg9IW4KIkQ2E6KxvQ==" saltValue="pfGVFGepQ4XiGK1TZ7kgnA==" spinCount="100000" sheet="1" objects="1" scenarios="1"/>
  <mergeCells count="21">
    <mergeCell ref="A1:R1"/>
    <mergeCell ref="A3:R3"/>
    <mergeCell ref="G6:G7"/>
    <mergeCell ref="H6:H7"/>
    <mergeCell ref="A2:R2"/>
    <mergeCell ref="A4:R4"/>
    <mergeCell ref="A5:R5"/>
    <mergeCell ref="K6:K7"/>
    <mergeCell ref="L6:L7"/>
    <mergeCell ref="M6:M7"/>
    <mergeCell ref="N6:N7"/>
    <mergeCell ref="O6:O7"/>
    <mergeCell ref="P6:P7"/>
    <mergeCell ref="Q6:Q7"/>
    <mergeCell ref="R6:R7"/>
    <mergeCell ref="J6:J7"/>
    <mergeCell ref="A6:A7"/>
    <mergeCell ref="B6:B7"/>
    <mergeCell ref="C6:D6"/>
    <mergeCell ref="E6:E7"/>
    <mergeCell ref="F6:F7"/>
  </mergeCells>
  <pageMargins left="0.7" right="0.7" top="0.75" bottom="0.75" header="0.3" footer="0.3"/>
  <pageSetup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Maestría Edu VF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</dc:creator>
  <cp:lastModifiedBy>Claudia Benítez</cp:lastModifiedBy>
  <dcterms:created xsi:type="dcterms:W3CDTF">2021-06-08T01:24:48Z</dcterms:created>
  <dcterms:modified xsi:type="dcterms:W3CDTF">2021-06-17T13:53:02Z</dcterms:modified>
</cp:coreProperties>
</file>